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X:\02-Projet en cours\Conception\CAO - Projets\071 - GIROUX\03 - Electronique\Rev.A2\Project Outputs for Giroux_MotherBoard_Rev.A2\Assembly - Giroux_MotherBoard_Rev.A2\BOM\"/>
    </mc:Choice>
  </mc:AlternateContent>
  <bookViews>
    <workbookView xWindow="0" yWindow="0" windowWidth="0" windowHeight="20715"/>
  </bookViews>
  <sheets>
    <sheet name="Feuil1" sheetId="1" r:id="rId1"/>
  </sheets>
  <definedNames>
    <definedName name="_xlnm.Print_Area" localSheetId="0">Feuil1!$B$2:$T$70</definedName>
  </definedNames>
  <calcPr calcId="162913"/>
</workbook>
</file>

<file path=xl/calcChain.xml><?xml version="1.0" encoding="utf-8"?>
<calcChain xmlns="http://schemas.openxmlformats.org/spreadsheetml/2006/main">
  <c r="R64" i="1" l="1"/>
  <c r="R62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D7" i="1"/>
  <c r="F6" i="1"/>
</calcChain>
</file>

<file path=xl/sharedStrings.xml><?xml version="1.0" encoding="utf-8"?>
<sst xmlns="http://schemas.openxmlformats.org/spreadsheetml/2006/main" count="729" uniqueCount="440">
  <si>
    <t>Footprint Name</t>
  </si>
  <si>
    <t>Logical Description</t>
  </si>
  <si>
    <t>Mounting Type</t>
  </si>
  <si>
    <t>Physical Description</t>
  </si>
  <si>
    <t>Reference Supplier 1</t>
  </si>
  <si>
    <t>Reference Supplier 2</t>
  </si>
  <si>
    <t>Supplier 1</t>
  </si>
  <si>
    <t>Supplier 2</t>
  </si>
  <si>
    <t>Component Kind</t>
  </si>
  <si>
    <t>#</t>
  </si>
  <si>
    <t>Designator</t>
  </si>
  <si>
    <t>Quantity</t>
  </si>
  <si>
    <t>Case Code</t>
  </si>
  <si>
    <t>Manufacturer Part Number 1</t>
  </si>
  <si>
    <t>Manufacturer Part Number 2</t>
  </si>
  <si>
    <t>Manufacturer 2</t>
  </si>
  <si>
    <t>Bill of material</t>
  </si>
  <si>
    <t>Project:</t>
  </si>
  <si>
    <t>Variant:</t>
  </si>
  <si>
    <t>Print Date</t>
  </si>
  <si>
    <t>DRAWN</t>
  </si>
  <si>
    <t>DESIGNER</t>
  </si>
  <si>
    <t>J.TUPINIER</t>
  </si>
  <si>
    <t>CHECKER</t>
  </si>
  <si>
    <t>QA</t>
  </si>
  <si>
    <t>PROV. ENG</t>
  </si>
  <si>
    <t>THE INFORMATION CONTAINED IN THIS DRAWING IS THE SOLE PROPERTY OF CEA. ANY REPRODUCTION IN PART OR AS WHOLE WITHOUT THE WRITTEN PERMISSION OF CEA IS PROHIBITED.</t>
  </si>
  <si>
    <t>DATE</t>
  </si>
  <si>
    <t xml:space="preserve"> ARPAJON</t>
  </si>
  <si>
    <t>CEA/DAM/DIF</t>
  </si>
  <si>
    <t>DASE/STMG/LCDS</t>
  </si>
  <si>
    <t>Bruyères le chatel 91297</t>
  </si>
  <si>
    <t>Revision</t>
  </si>
  <si>
    <t>Notes:</t>
  </si>
  <si>
    <t>UNLESS OTHERWISE SPECIFIED DIMENSIONS ARE IN MM AND APPLY TO THE FINISHED PART.</t>
  </si>
  <si>
    <t xml:space="preserve"> - In case of dispute, only the manufacturer's part number will prevail.</t>
  </si>
  <si>
    <t xml:space="preserve"> </t>
  </si>
  <si>
    <t>BOM Level Description</t>
  </si>
  <si>
    <t>Report Date</t>
  </si>
  <si>
    <t>_0</t>
  </si>
  <si>
    <t>__1</t>
  </si>
  <si>
    <t>___2</t>
  </si>
  <si>
    <t>____3</t>
  </si>
  <si>
    <t>_____4</t>
  </si>
  <si>
    <t>______5</t>
  </si>
  <si>
    <t>PCB</t>
  </si>
  <si>
    <t>Modules and Cables</t>
  </si>
  <si>
    <t xml:space="preserve">Mechanical </t>
  </si>
  <si>
    <r>
      <t>SMT Components</t>
    </r>
    <r>
      <rPr>
        <i/>
        <sz val="10"/>
        <color theme="1"/>
        <rFont val="3ds"/>
      </rPr>
      <t xml:space="preserve"> </t>
    </r>
    <r>
      <rPr>
        <i/>
        <sz val="8"/>
        <color theme="1"/>
        <rFont val="3ds"/>
      </rPr>
      <t>(Surface Mount Technology)</t>
    </r>
  </si>
  <si>
    <r>
      <t>THT Components</t>
    </r>
    <r>
      <rPr>
        <sz val="8"/>
        <color theme="1"/>
        <rFont val="3ds"/>
      </rPr>
      <t xml:space="preserve"> </t>
    </r>
    <r>
      <rPr>
        <i/>
        <sz val="8"/>
        <color theme="1"/>
        <rFont val="3ds"/>
      </rPr>
      <t>(Through Hole Technology)</t>
    </r>
  </si>
  <si>
    <t>Value</t>
  </si>
  <si>
    <t>Label/Shunt/Fuse</t>
  </si>
  <si>
    <t>Giroux_MotherBoard_Rev.A2.PrjPcb</t>
  </si>
  <si>
    <t>None</t>
  </si>
  <si>
    <t>05/12/2024</t>
  </si>
  <si>
    <t>P-E. BUTHIER</t>
  </si>
  <si>
    <t>A2</t>
  </si>
  <si>
    <t>BOM Level</t>
  </si>
  <si>
    <t>PCB1</t>
  </si>
  <si>
    <t>C2, C3, C4, C5, C6, C7, C8, C11, C12, C13, C14, C16, C17, C18, C19, C20, C21</t>
  </si>
  <si>
    <t>FH1, FH2, FH3, FH4</t>
  </si>
  <si>
    <t>C1, C9, C10</t>
  </si>
  <si>
    <t>F5</t>
  </si>
  <si>
    <t>T2, T3, T4, T5, T6, T7, T8, T9, T10, T11, T12</t>
  </si>
  <si>
    <t>Q7, Q8, Q9, Q10, Q11, Q12, Q13, T1</t>
  </si>
  <si>
    <t>D2, D5, D8, D11, D14, D17</t>
  </si>
  <si>
    <t>R5, R21, R24, R37, R46, R57, R58, R64, R68, R69, R91</t>
  </si>
  <si>
    <t>R11, R38, R65, R66, R67, R70, R71, R87, R88, R92</t>
  </si>
  <si>
    <t>R25</t>
  </si>
  <si>
    <t>R4</t>
  </si>
  <si>
    <t>R2, R12, R23, R31, R39, R50</t>
  </si>
  <si>
    <t>R8, R17, R19, R20, R48, R51</t>
  </si>
  <si>
    <t>R3, R7, R10, R13, R16, R26, R28, R32, R34, R40, R43, R52, R55</t>
  </si>
  <si>
    <t>R29</t>
  </si>
  <si>
    <t>R47, R49, R53, R74</t>
  </si>
  <si>
    <t>R30, R35, R45, R56</t>
  </si>
  <si>
    <t>R1, R59, R60, R61, R62, R99, R100, R101</t>
  </si>
  <si>
    <t>R6, R9, R15, R18, R22, R27, R33, R36, R42, R44, R54, R63, R75, R76, R77, R78, R79, R80, R81, R82, R83, R84, R85, R86, R90, R94, R95, R96, R97, R98</t>
  </si>
  <si>
    <t>R14</t>
  </si>
  <si>
    <t>U3, U5, U6</t>
  </si>
  <si>
    <t>D4, D7, D10, D13, D16, D19, D22, D23, D26, D27</t>
  </si>
  <si>
    <t>U4</t>
  </si>
  <si>
    <t>TP1, TP2, TP3, TP4, TP5, TP6, TP7, TP8, TP9, TP10, TP11, TP12, TP13, TP14, TP15, TP16, TP17, TP18, TP19, TP20, TP21, TP22, TP23, TP24, TP25, TP26, TP27, TP28, TP29, TP30, TP31, TP32, TP33, TP34, TP35, TP36, TP37, TP38, TP39, TP40, TP41, TP42, TP43, TP44, TP45, TP46, TP47, TP48, TP49, TP50, TP51, TP52, TP53, TP54, TP55, TP56, TP57, TP58, TP59, TP60, TP61, TP62, TP63, TP64, TP65</t>
  </si>
  <si>
    <t>D20, D21, D24, D25, D28</t>
  </si>
  <si>
    <t>D3, D6, D9, D12, D15, D18, D29, D30</t>
  </si>
  <si>
    <t>Q1, Q2, Q3, Q4, Q5, Q6</t>
  </si>
  <si>
    <t>OPTC1, OPTC2, OPTC3, OPTC4</t>
  </si>
  <si>
    <t>U1</t>
  </si>
  <si>
    <t>CB1, CB2</t>
  </si>
  <si>
    <t>U2</t>
  </si>
  <si>
    <t>D1</t>
  </si>
  <si>
    <t>J1, J2, J8</t>
  </si>
  <si>
    <t>J5, J6, J7, J9</t>
  </si>
  <si>
    <t>J3, J4</t>
  </si>
  <si>
    <t>P1</t>
  </si>
  <si>
    <t>P23</t>
  </si>
  <si>
    <t>J16, J17, J18, J20, J21, J22</t>
  </si>
  <si>
    <t>J19</t>
  </si>
  <si>
    <t>J10, J11, J12, J13, J14, J15</t>
  </si>
  <si>
    <t>SCRW1, SCRW2, SCRW3, SCRW4, SCRW5, SCRW6, SCRW7, SCRW8, SCRW9, SCRW10, SCRW11, SCRW12, SCRW13, SCRW14, SCRW15, SCRW16, SCRW17, SCRW18, SCRW19, SCRW20, SCRW21, SCRW22, SCRW23, SCRW24, SCRW25, SCRW26</t>
  </si>
  <si>
    <t>CH1</t>
  </si>
  <si>
    <t>P10, P11, P12, P13, P14, P15</t>
  </si>
  <si>
    <t>P19</t>
  </si>
  <si>
    <t>F1, F2, F3, F4</t>
  </si>
  <si>
    <t>LBL1</t>
  </si>
  <si>
    <t>P2, P24, P25</t>
  </si>
  <si>
    <t>2 Layers</t>
  </si>
  <si>
    <t>0.1 µF</t>
  </si>
  <si>
    <t>125V/5A</t>
  </si>
  <si>
    <t>10 µF</t>
  </si>
  <si>
    <t>F50A</t>
  </si>
  <si>
    <t>45V/100mA</t>
  </si>
  <si>
    <t>15V</t>
  </si>
  <si>
    <t>1K00</t>
  </si>
  <si>
    <t>1M00</t>
  </si>
  <si>
    <t>2K10</t>
  </si>
  <si>
    <t>3K00</t>
  </si>
  <si>
    <t>10K0</t>
  </si>
  <si>
    <t>15K0</t>
  </si>
  <si>
    <t>18K0</t>
  </si>
  <si>
    <t>20K0</t>
  </si>
  <si>
    <t>27K0</t>
  </si>
  <si>
    <t>47R0</t>
  </si>
  <si>
    <t>100K</t>
  </si>
  <si>
    <t>680K</t>
  </si>
  <si>
    <t>570nm, 3.3V</t>
  </si>
  <si>
    <t>1 position</t>
  </si>
  <si>
    <t>6.8V</t>
  </si>
  <si>
    <t>33V</t>
  </si>
  <si>
    <t>40V</t>
  </si>
  <si>
    <t>80%</t>
  </si>
  <si>
    <t>24V/20W</t>
  </si>
  <si>
    <t>2 Position</t>
  </si>
  <si>
    <t>5V/5W</t>
  </si>
  <si>
    <t>100V/3A</t>
  </si>
  <si>
    <t>2 position</t>
  </si>
  <si>
    <t>4 position</t>
  </si>
  <si>
    <t>10 position</t>
  </si>
  <si>
    <t>4 Position</t>
  </si>
  <si>
    <t>3 Position</t>
  </si>
  <si>
    <t>8 Position</t>
  </si>
  <si>
    <t>N°4x6.5mm</t>
  </si>
  <si>
    <t>F4A</t>
  </si>
  <si>
    <t>Capacitor</t>
  </si>
  <si>
    <t>Fuse Holder</t>
  </si>
  <si>
    <t>Fuse</t>
  </si>
  <si>
    <t>NPN Transistor</t>
  </si>
  <si>
    <t>PNP Transistor</t>
  </si>
  <si>
    <t>Zener Diode</t>
  </si>
  <si>
    <t>Resistor</t>
  </si>
  <si>
    <t>Dual D-Type Dlip-Flip</t>
  </si>
  <si>
    <t>Green, Led</t>
  </si>
  <si>
    <t>Comparator</t>
  </si>
  <si>
    <t>Test Point</t>
  </si>
  <si>
    <t>TVS Diode</t>
  </si>
  <si>
    <t>P-Channel Transistor</t>
  </si>
  <si>
    <t>Optocoupler</t>
  </si>
  <si>
    <t>DC-DC Converter</t>
  </si>
  <si>
    <t>Circuit Breaker</t>
  </si>
  <si>
    <t>Schottky Power Rectifier</t>
  </si>
  <si>
    <t>Header</t>
  </si>
  <si>
    <t>Connector</t>
  </si>
  <si>
    <t>Jack Chassis Socket</t>
  </si>
  <si>
    <t>Self-Tapping Screw</t>
  </si>
  <si>
    <t>Cable Housing</t>
  </si>
  <si>
    <t>Label</t>
  </si>
  <si>
    <t>Shunt</t>
  </si>
  <si>
    <t>Manufacturer 1</t>
  </si>
  <si>
    <t>Kemet</t>
  </si>
  <si>
    <t>Schurter</t>
  </si>
  <si>
    <t>Littlefuse</t>
  </si>
  <si>
    <t>Nexperia</t>
  </si>
  <si>
    <t>ON Semiconductor</t>
  </si>
  <si>
    <t>Vishay</t>
  </si>
  <si>
    <t>ST Microelectronics</t>
  </si>
  <si>
    <t>Kingbright</t>
  </si>
  <si>
    <t>Microchip</t>
  </si>
  <si>
    <t>Harwin</t>
  </si>
  <si>
    <t>Traco Power</t>
  </si>
  <si>
    <t>Samtec</t>
  </si>
  <si>
    <t>Molex</t>
  </si>
  <si>
    <t>Phoenix Contact</t>
  </si>
  <si>
    <t>Lumberg</t>
  </si>
  <si>
    <t>RS Pro</t>
  </si>
  <si>
    <t>C0603C104J5RACTU</t>
  </si>
  <si>
    <t>0031.7701.11</t>
  </si>
  <si>
    <t>C1210C106K3PACTU</t>
  </si>
  <si>
    <t>0456050.DRSDE</t>
  </si>
  <si>
    <t>BC847B,215</t>
  </si>
  <si>
    <t>BC857A,215</t>
  </si>
  <si>
    <t>BZX84C15LT1G</t>
  </si>
  <si>
    <t>CRCW12061K00FKEA</t>
  </si>
  <si>
    <t>CRCW12061M00FKEA</t>
  </si>
  <si>
    <t>CRCW12062K10FKEA</t>
  </si>
  <si>
    <t>CRCW12063K00FKEA</t>
  </si>
  <si>
    <t>CRCW20103K00JNEF</t>
  </si>
  <si>
    <t>CRCW120610K0FKEA</t>
  </si>
  <si>
    <t>CRCW120615K0FKEA</t>
  </si>
  <si>
    <t>CRCW120618K0FKEA</t>
  </si>
  <si>
    <t>CRCW120620K0FKEA</t>
  </si>
  <si>
    <t>CRCW120627K0FKEA</t>
  </si>
  <si>
    <t>CRCW120647R0FKEA</t>
  </si>
  <si>
    <t>CRCW1206100KFKEA</t>
  </si>
  <si>
    <t>CRCW1206680KFKEA</t>
  </si>
  <si>
    <t>HCF4013YM013TR</t>
  </si>
  <si>
    <t>KA-4040ZGS</t>
  </si>
  <si>
    <t>MIC842HYC5-TR</t>
  </si>
  <si>
    <t>S1751-46R</t>
  </si>
  <si>
    <t>SM15T6V8A</t>
  </si>
  <si>
    <t>SM15T33A</t>
  </si>
  <si>
    <t>SUD50P04-09L</t>
  </si>
  <si>
    <t>TCLT1007</t>
  </si>
  <si>
    <t>THN 20-2415WI</t>
  </si>
  <si>
    <t>TSM-102-01-L-SV</t>
  </si>
  <si>
    <t>TVN 5-2411WI</t>
  </si>
  <si>
    <t>VS-30BQ100-M3/9AT</t>
  </si>
  <si>
    <t>22-29-2021</t>
  </si>
  <si>
    <t>22-29-2041</t>
  </si>
  <si>
    <t>22-29-2101</t>
  </si>
  <si>
    <t>1932588</t>
  </si>
  <si>
    <t>KLBR4</t>
  </si>
  <si>
    <t>MSTB 2,5 HC/ 3-GF</t>
  </si>
  <si>
    <t>MSTB 2,5 HC/ 8-GF</t>
  </si>
  <si>
    <t>MSTBV 2,5 HC/ 2-GF</t>
  </si>
  <si>
    <t>546-5604</t>
  </si>
  <si>
    <t>KGG-MSTB 2,5/ 8</t>
  </si>
  <si>
    <t>MSTB 2,5 HC/ 2-STF</t>
  </si>
  <si>
    <t>MSTB 2,5 HC/ 8-STF</t>
  </si>
  <si>
    <t>3404.0016.11</t>
  </si>
  <si>
    <t>SNT-100-BK-G-H</t>
  </si>
  <si>
    <t>Farnell</t>
  </si>
  <si>
    <t>Digikey</t>
  </si>
  <si>
    <t>2409037</t>
  </si>
  <si>
    <t>Unavailable</t>
  </si>
  <si>
    <t>2392268</t>
  </si>
  <si>
    <t>3781229</t>
  </si>
  <si>
    <t>1081232</t>
  </si>
  <si>
    <t>1081245</t>
  </si>
  <si>
    <t>1651578</t>
  </si>
  <si>
    <t>1469965</t>
  </si>
  <si>
    <t>1469968</t>
  </si>
  <si>
    <t>1653100</t>
  </si>
  <si>
    <t>1653121</t>
  </si>
  <si>
    <t>541-3.0KWCT-ND</t>
  </si>
  <si>
    <t>1469970</t>
  </si>
  <si>
    <t>1653067</t>
  </si>
  <si>
    <t>1653074</t>
  </si>
  <si>
    <t>1469993</t>
  </si>
  <si>
    <t>2139538</t>
  </si>
  <si>
    <t>1470017</t>
  </si>
  <si>
    <t>1469975</t>
  </si>
  <si>
    <t>2139673</t>
  </si>
  <si>
    <t>2762695</t>
  </si>
  <si>
    <t>2079904</t>
  </si>
  <si>
    <t>2510469</t>
  </si>
  <si>
    <t>2293786</t>
  </si>
  <si>
    <t>9885820</t>
  </si>
  <si>
    <t>9802584</t>
  </si>
  <si>
    <t>2300519</t>
  </si>
  <si>
    <t>8310734</t>
  </si>
  <si>
    <t>3793951</t>
  </si>
  <si>
    <t>2505008</t>
  </si>
  <si>
    <t>2849033</t>
  </si>
  <si>
    <t>2628291</t>
  </si>
  <si>
    <t>1360130</t>
  </si>
  <si>
    <t>1360132</t>
  </si>
  <si>
    <t>1360138</t>
  </si>
  <si>
    <t>2927773</t>
  </si>
  <si>
    <t>1217016</t>
  </si>
  <si>
    <t>3240242</t>
  </si>
  <si>
    <t>3240246</t>
  </si>
  <si>
    <t>3240364</t>
  </si>
  <si>
    <t>1793598</t>
  </si>
  <si>
    <t>277-16659-ND</t>
  </si>
  <si>
    <t>277-14362-ND</t>
  </si>
  <si>
    <t>1703144</t>
  </si>
  <si>
    <t>2505010</t>
  </si>
  <si>
    <t>RS</t>
  </si>
  <si>
    <t>Mouser</t>
  </si>
  <si>
    <t>801-5340</t>
  </si>
  <si>
    <t>167-5194</t>
  </si>
  <si>
    <t>803-0068</t>
  </si>
  <si>
    <t>229-1423</t>
  </si>
  <si>
    <t>436-7947</t>
  </si>
  <si>
    <t>151-2814</t>
  </si>
  <si>
    <t>113-8678</t>
  </si>
  <si>
    <t>679-1844</t>
  </si>
  <si>
    <t>541-1.00MFCT-ND</t>
  </si>
  <si>
    <t>541-2.10KFCT-ND</t>
  </si>
  <si>
    <t>679-2099</t>
  </si>
  <si>
    <t>71-CRCW2010J-3K-E3</t>
  </si>
  <si>
    <t>679-1765</t>
  </si>
  <si>
    <t>679-1816</t>
  </si>
  <si>
    <t>679-1831</t>
  </si>
  <si>
    <t>679-1894</t>
  </si>
  <si>
    <t>679-1967</t>
  </si>
  <si>
    <t>679-2168</t>
  </si>
  <si>
    <t>679-1761</t>
  </si>
  <si>
    <t>679-2275</t>
  </si>
  <si>
    <t>189-2004</t>
  </si>
  <si>
    <t>860-9936</t>
  </si>
  <si>
    <t>177-3288</t>
  </si>
  <si>
    <t>788-4820</t>
  </si>
  <si>
    <t>486-1281</t>
  </si>
  <si>
    <t>486-4836</t>
  </si>
  <si>
    <t>SUD50P04-09L-E3CT-ND</t>
  </si>
  <si>
    <t>699-8297</t>
  </si>
  <si>
    <t>183-0752</t>
  </si>
  <si>
    <t>180-0491</t>
  </si>
  <si>
    <t>828-9034</t>
  </si>
  <si>
    <t>543-1588</t>
  </si>
  <si>
    <t>670-1320</t>
  </si>
  <si>
    <t>670-1333</t>
  </si>
  <si>
    <t>670-1355</t>
  </si>
  <si>
    <t>493-2793</t>
  </si>
  <si>
    <t>505-1479</t>
  </si>
  <si>
    <t>859-8338</t>
  </si>
  <si>
    <t>859-8356</t>
  </si>
  <si>
    <t>859-8463</t>
  </si>
  <si>
    <t>292-9470</t>
  </si>
  <si>
    <t>854-6955</t>
  </si>
  <si>
    <t>854-6977</t>
  </si>
  <si>
    <t>344-5197</t>
  </si>
  <si>
    <t>158-5728</t>
  </si>
  <si>
    <t>Capacitor, Multilayer Layer Chip, 0.1µF, 50V, 5%, X7R</t>
  </si>
  <si>
    <t>Fuseholder Open Design, Holder for OMF63/OMF125/OMT125,125V/5A</t>
  </si>
  <si>
    <t>Capacitor, Multilayer Layer Chip, 10µF, 25V, 10%, X5R</t>
  </si>
  <si>
    <t>Fuse, Very Fast Acting, 50A, 80VDC</t>
  </si>
  <si>
    <t>Transistor, 45 V, 100 mA NPN general-purpose transistors</t>
  </si>
  <si>
    <t>Transistor, 65 V, 100 mA NPN general-purpose transistors</t>
  </si>
  <si>
    <t>Zener Voltage Regulators</t>
  </si>
  <si>
    <t>Resistor, Chip, Thick film, 1K00 Ohms, 0.25W, 1%</t>
  </si>
  <si>
    <t>Resistor, Chip, Thick film, 1M00 Ohms, 1/4W, 1%</t>
  </si>
  <si>
    <t>Resistor, Chip, Thick film, 2K10 Ohms, 1/4W, 1%</t>
  </si>
  <si>
    <t>Resistor, Chip, Thick film, 3K00 Ohms, 1/4W, 1%</t>
  </si>
  <si>
    <t>Resistor, Chip, Thick film, 3K00 Ohm, 3/4W, 5%</t>
  </si>
  <si>
    <t>Resistor, Chip, Thick film, 10K0 Ohms, 1/4W, 1%</t>
  </si>
  <si>
    <t>Resistor, Chip, Thick film, 15K0 Ohms, 1/4W, 1%</t>
  </si>
  <si>
    <t>Resistor, Chip, Thick film, 20K0 Ohms, 1/4W, 1%</t>
  </si>
  <si>
    <t>Resistor, Chip, Thick film, 27K0 Ohms, 1/4W, 1%</t>
  </si>
  <si>
    <t>Resistor, Chip, Thick film, 47 Ohms, 0.25W, 1%</t>
  </si>
  <si>
    <t>Resistor, Chip, Thick film, 100K Ohms, 1/4W, 1%</t>
  </si>
  <si>
    <t>Resistor, Chip, Thick film, 680K Ohms, 1/4W, 1%</t>
  </si>
  <si>
    <t>IC, FLIP FLOP Dual DIC</t>
  </si>
  <si>
    <t>Led, Green, 3.3V</t>
  </si>
  <si>
    <t>IC, Comparator with Reference and Adjustable Hysteresis</t>
  </si>
  <si>
    <t>Surface Mount Test Terminal</t>
  </si>
  <si>
    <t>Diode, TVS</t>
  </si>
  <si>
    <t>Transistor, P-Channel MOSFET, 40V</t>
  </si>
  <si>
    <t>Diode, Fast Switching,100V, 300mA</t>
  </si>
  <si>
    <t>IC, DC-DC Converter, 24V, 20W</t>
  </si>
  <si>
    <t>Connector, 2 Position, 2.54mm Pitch, Plug, Vertical</t>
  </si>
  <si>
    <t>IC, DC-DC Converter, 5V, 5W</t>
  </si>
  <si>
    <t>Diode, Schottky, 100V 3A</t>
  </si>
  <si>
    <t>MOLEX_22-29-2021</t>
  </si>
  <si>
    <t>Header, 4 Position, 2.54 mm Pitch, Plug, Vertical, Single Row, Gold</t>
  </si>
  <si>
    <t>Header, 10 Position, 2.54 mm Pitch, Plug, Vertical, Single Row, Gold</t>
  </si>
  <si>
    <t>Connector, 3 Position, 15.00 mm Pitch, Terminal Block, Right Angle, MKDSP 25/ 2-15,00</t>
  </si>
  <si>
    <t>Connector, 4 Position, Jack Chassis Socket, Right Angle</t>
  </si>
  <si>
    <t>Header, Vertical Shrouded Plug; 3 pin, 9.01 mm L X 7.25 mm W X 9.35 mm H body</t>
  </si>
  <si>
    <t>Header, Vertical Shrouded Plug; 8 pin, 9.01 mm L X 7.25 mm W X 9.35 mm H body</t>
  </si>
  <si>
    <t>Connector, 2 Position, 5 mm Pitch, Plug,Terminal Block, Right Angle</t>
  </si>
  <si>
    <t>RS PRO Self-Tapping Screw, No. 4 x 6.5mm, Steel</t>
  </si>
  <si>
    <t>Plug, 2 Position, 5.00 mm Pitch, Vertical, Shrouded, MSTB 2,5 HC/ 2-STF</t>
  </si>
  <si>
    <t>Plug,  8 Position, 5.00 mm Pitch, Vertical, Shrouded, MSTB 2,5 HC/ 8-STF</t>
  </si>
  <si>
    <t>Surface Mount Fuse, 4A, Quick-Acting F, 125 VAC, 125 VDC, OMF125</t>
  </si>
  <si>
    <t>Label, Polyimide, Arial, Black, Serial Number, BOM Revision</t>
  </si>
  <si>
    <t>Shunt, 2 Position, 2.54 mm Pitch, Female, Vertical</t>
  </si>
  <si>
    <t>SMT</t>
  </si>
  <si>
    <t>THT</t>
  </si>
  <si>
    <t>2 Layers, rigid, 1.6mm, PCB</t>
  </si>
  <si>
    <t>Capacitor, Chip; 1.60 mm L X 0.80 mm W X 0.92 mm H body</t>
  </si>
  <si>
    <t>Fuse, Molded Body; 12.00 mm L X 5.20 mm W X 6.00 mm H body</t>
  </si>
  <si>
    <t>Capacitor, Chip; 3.20 mm L X 2.50 mm W X 2.30 mm H body</t>
  </si>
  <si>
    <t>Fuse, Chip; 12.10 mm L X 4.50 mm W X 4.60 mm H body</t>
  </si>
  <si>
    <t>Small Outline Transistor (SOT23), 0.95 mm pitch; 3 pin, 2.90 mm L X 1.30 mm W X 1.10 mm H body</t>
  </si>
  <si>
    <t>Small Outline Transistor (SOT23), 0.95 mm pitch; 3 pin, 2.92 mm L X 1.30 mm W X 1.11 mm H body</t>
  </si>
  <si>
    <t>Resistor, Chip; 3.25 mm L X 1.60 mm W X 0.60 mm H body</t>
  </si>
  <si>
    <t>Resistor, Chip; 5.00 mm L X 2.50 mm W X 0.70 mm H body</t>
  </si>
  <si>
    <t>Small Outline IC (SOIC), 1.27 mm pitch; 14 pin, 8.65 mm L X 3.90 mm W X 1.75 mm H body</t>
  </si>
  <si>
    <t>LED; 2 pin, 4.00 mm L X 3.60 mm W X 4.35 mm H body</t>
  </si>
  <si>
    <t>Small Outline Transistor (SOT23), 0.65 mm pitch; 6 pin, 2.00 mm L X 1.25 mm W X 1.10 mm H body</t>
  </si>
  <si>
    <t>Test Point; 1 pin, 3.25 mm L X 1.65 mm W X 2.10 mm H body</t>
  </si>
  <si>
    <t>Diode, Molded Body; 6.875 mm L X 5.90 mm W X 2.65 mm H body</t>
  </si>
  <si>
    <t>DPAK, 2.29 mm pitch; 3 pin, 6.095 mm L X 6.54 mm W X 2.39 mm H body</t>
  </si>
  <si>
    <t>Small Outline IC (SOIC), 2.54 mm pitch; 4 pin, 3.95 mm L X 7.50 mm W X 2.30 mm H body</t>
  </si>
  <si>
    <t>Convertor, DC DC; 6 pin, 25.40 mm L X 25.40 mm W X 10.40 mm H body</t>
  </si>
  <si>
    <t>Connector, Vertical Plug; 2 pin, 5.08 mm L X 2.54 mm W X 9.78 mm H body</t>
  </si>
  <si>
    <t>Convertor, DC DC; 12 pin, 31.80 mm L X 20.30 mm W X 10.70 mm H body</t>
  </si>
  <si>
    <t>Diode, Molded Body; 6.855 mm L X 5.905 mm W X 2.62 mm H body</t>
  </si>
  <si>
    <t>Header, Vertical, 2.54 mm pitch; 0.70 mm lead width, 2 pin, 1 row, 5.08 mm L X 5.80 mm W X 11.95 mm H body</t>
  </si>
  <si>
    <t>Header, Vertical, 2.54 mm pitch; 0.70 mm lead width, 4 pin, 1 row, 10.16 mm L X 5.80 mm W X 11.95 mm H body</t>
  </si>
  <si>
    <t>Header, Vertical, 2.54 mm pitch; 0.70 mm lead width, 10 pin, 1 row, 25.40 mm L X 5.80 mm W X 11.95 mm H body</t>
  </si>
  <si>
    <t>Terminal Block; 8 pin, 30.00 mm L X 31.00 mm W X 39.20 mm H body</t>
  </si>
  <si>
    <t>Connector, Audio Right Angle; 4 pin, 15.50 mm L X 12.00 mm W X 6.15 mm H body</t>
  </si>
  <si>
    <t>Connector, Terminal Block; 5 pin, 25.00 mm L X 12.00 mm W X 8.72 mm H body</t>
  </si>
  <si>
    <t>Connector, Terminal Block; 10 pin, 50.00 mm L X 12.00 mm W X 8.72 mm H body</t>
  </si>
  <si>
    <t>Connector, Terminal Block; 4 pin, 20.00 mm L X 8.60 mm W X 12.15 mm H body</t>
  </si>
  <si>
    <t>Surface Mount Fuse, 7.4 x 3.1 mm, Quick-Acting F, 125 VAC, 125 VDC</t>
  </si>
  <si>
    <t>Label, 19.0 mm L X 6.0 mm W Body</t>
  </si>
  <si>
    <t>1608</t>
  </si>
  <si>
    <t>3225</t>
  </si>
  <si>
    <t>SOT23-3</t>
  </si>
  <si>
    <t>3216</t>
  </si>
  <si>
    <t>5025</t>
  </si>
  <si>
    <t>SOIC14</t>
  </si>
  <si>
    <t>KA-4040</t>
  </si>
  <si>
    <t>SC70-5</t>
  </si>
  <si>
    <t>SMC</t>
  </si>
  <si>
    <t>DPAK</t>
  </si>
  <si>
    <t>SOP-4L</t>
  </si>
  <si>
    <t>Kemet - CAPC160X80X92L35N</t>
  </si>
  <si>
    <t>SCHURTER - 0031.7701.11</t>
  </si>
  <si>
    <t>Kemet - CAPC320X250X230L50</t>
  </si>
  <si>
    <t>LITTLEFUSE - FUSC1210X450X460L279</t>
  </si>
  <si>
    <t>Nexperia - SOT23-3P95_230X110L30X43N</t>
  </si>
  <si>
    <t>Nexperia - SOT23-3P95_230X110L30X43</t>
  </si>
  <si>
    <t>ON Semiconductor - SOT23-3P95_237X111L42X43</t>
  </si>
  <si>
    <t>Vishay - RESC325X160X60L45</t>
  </si>
  <si>
    <t>VISHAY - RESC500X250X70L60</t>
  </si>
  <si>
    <t>ST Microelectronics - SOIC14P127_865X600X175L88X40N</t>
  </si>
  <si>
    <t>KINGBRIGHT - KA-4040ZGS</t>
  </si>
  <si>
    <t>Microchip - SOT23-P65_210X110L20X22</t>
  </si>
  <si>
    <t>HARWIN - S1751-46R</t>
  </si>
  <si>
    <t>ST Microelectronics - DIOM795X590X265L112X305</t>
  </si>
  <si>
    <t>Vishay - DPAK3-4P229_1014X239L164X77T536X546</t>
  </si>
  <si>
    <t>VISHAY - SOIC4P254_395X1015X230L65X45</t>
  </si>
  <si>
    <t>TRACO_THN_20WI</t>
  </si>
  <si>
    <t>SAMTEC_TSM-102-01-F-SV</t>
  </si>
  <si>
    <t>Traco - TVN5WI</t>
  </si>
  <si>
    <t>Vishay - DIOM794X590X262L114X305</t>
  </si>
  <si>
    <t>MOLEX_22112042</t>
  </si>
  <si>
    <t>MOLEX_22-29-2041</t>
  </si>
  <si>
    <t>MOLEX_22-29-2101</t>
  </si>
  <si>
    <t>PHOENIX_MKDSP_25_2-15_00</t>
  </si>
  <si>
    <t>LUMBERG - KLBR_4</t>
  </si>
  <si>
    <t>PHOENIX_MSTB_2_5_HC_3-GF</t>
  </si>
  <si>
    <t>PHOENIX_MSTB_2_5_HC_8-GF</t>
  </si>
  <si>
    <t>PHOENIX_MSTBV_2_5_HC_2-GF</t>
  </si>
  <si>
    <t>Panasonic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</si>
</sst>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h:mm:ss\ AM/PM;@"/>
  </numFmts>
  <fonts count="16" x14ac:knownFonts="1">
    <font>
      <sz val="11"/>
      <color theme="1"/>
      <name val="Calibri"/>
      <scheme val="minor"/>
    </font>
    <font>
      <b/>
      <sz val="10"/>
      <color theme="1"/>
      <name val="3ds"/>
    </font>
    <font>
      <sz val="10"/>
      <color theme="1"/>
      <name val="3ds"/>
    </font>
    <font>
      <b/>
      <sz val="18"/>
      <color theme="1"/>
      <name val="3ds"/>
    </font>
    <font>
      <b/>
      <sz val="18"/>
      <color rgb="FFFF0000"/>
      <name val="3ds"/>
    </font>
    <font>
      <sz val="10"/>
      <color rgb="FFFF0000"/>
      <name val="3ds"/>
    </font>
    <font>
      <b/>
      <sz val="10"/>
      <color rgb="FFFF0000"/>
      <name val="3ds"/>
    </font>
    <font>
      <sz val="24"/>
      <color rgb="FFFF0000"/>
      <name val="3ds"/>
    </font>
    <font>
      <sz val="12"/>
      <color theme="1"/>
      <name val="3ds"/>
    </font>
    <font>
      <sz val="14"/>
      <color theme="1"/>
      <name val="3ds"/>
    </font>
    <font>
      <sz val="22"/>
      <color theme="1"/>
      <name val="3ds"/>
    </font>
    <font>
      <sz val="12"/>
      <color rgb="FFFF0000"/>
      <name val="3ds"/>
    </font>
    <font>
      <i/>
      <sz val="10"/>
      <color theme="1"/>
      <name val="3ds"/>
    </font>
    <font>
      <u/>
      <sz val="10"/>
      <color theme="1"/>
      <name val="3ds"/>
    </font>
    <font>
      <i/>
      <sz val="8"/>
      <color theme="1"/>
      <name val="3ds"/>
    </font>
    <font>
      <sz val="8"/>
      <color theme="1"/>
      <name val="3ds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0F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center"/>
    </xf>
    <xf numFmtId="0" fontId="2" fillId="2" borderId="0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vertical="center"/>
    </xf>
    <xf numFmtId="0" fontId="1" fillId="2" borderId="0" xfId="0" applyNumberFormat="1" applyFont="1" applyFill="1" applyBorder="1" applyAlignment="1" applyProtection="1">
      <alignment horizontal="center"/>
    </xf>
    <xf numFmtId="0" fontId="2" fillId="2" borderId="2" xfId="0" applyNumberFormat="1" applyFont="1" applyFill="1" applyBorder="1" applyAlignment="1" applyProtection="1"/>
    <xf numFmtId="0" fontId="2" fillId="2" borderId="3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/>
    <xf numFmtId="0" fontId="2" fillId="2" borderId="4" xfId="0" applyNumberFormat="1" applyFont="1" applyFill="1" applyBorder="1" applyAlignment="1" applyProtection="1"/>
    <xf numFmtId="0" fontId="2" fillId="2" borderId="5" xfId="0" applyNumberFormat="1" applyFont="1" applyFill="1" applyBorder="1" applyAlignment="1" applyProtection="1"/>
    <xf numFmtId="0" fontId="2" fillId="2" borderId="6" xfId="0" applyNumberFormat="1" applyFont="1" applyFill="1" applyBorder="1" applyAlignment="1" applyProtection="1"/>
    <xf numFmtId="0" fontId="2" fillId="2" borderId="8" xfId="0" applyNumberFormat="1" applyFont="1" applyFill="1" applyBorder="1" applyAlignment="1" applyProtection="1"/>
    <xf numFmtId="0" fontId="3" fillId="2" borderId="7" xfId="0" applyNumberFormat="1" applyFont="1" applyFill="1" applyBorder="1" applyAlignment="1" applyProtection="1"/>
    <xf numFmtId="164" fontId="2" fillId="2" borderId="0" xfId="0" applyNumberFormat="1" applyFont="1" applyFill="1" applyBorder="1" applyAlignment="1" applyProtection="1">
      <alignment horizontal="right"/>
    </xf>
    <xf numFmtId="0" fontId="4" fillId="2" borderId="9" xfId="0" applyNumberFormat="1" applyFont="1" applyFill="1" applyBorder="1" applyAlignment="1" applyProtection="1"/>
    <xf numFmtId="0" fontId="4" fillId="2" borderId="4" xfId="0" applyNumberFormat="1" applyFont="1" applyFill="1" applyBorder="1" applyAlignment="1" applyProtection="1"/>
    <xf numFmtId="0" fontId="5" fillId="2" borderId="4" xfId="0" applyNumberFormat="1" applyFont="1" applyFill="1" applyBorder="1" applyAlignment="1" applyProtection="1"/>
    <xf numFmtId="0" fontId="6" fillId="2" borderId="2" xfId="0" applyNumberFormat="1" applyFont="1" applyFill="1" applyBorder="1" applyAlignment="1" applyProtection="1"/>
    <xf numFmtId="0" fontId="6" fillId="2" borderId="3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wrapText="1"/>
    </xf>
    <xf numFmtId="0" fontId="2" fillId="2" borderId="3" xfId="0" applyNumberFormat="1" applyFont="1" applyFill="1" applyBorder="1" applyAlignment="1" applyProtection="1">
      <alignment wrapText="1"/>
    </xf>
    <xf numFmtId="0" fontId="6" fillId="2" borderId="10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right" vertical="center"/>
    </xf>
    <xf numFmtId="0" fontId="2" fillId="2" borderId="11" xfId="0" applyNumberFormat="1" applyFont="1" applyFill="1" applyBorder="1" applyAlignment="1" applyProtection="1">
      <alignment horizontal="right" vertical="center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/>
    <xf numFmtId="0" fontId="1" fillId="2" borderId="5" xfId="0" applyNumberFormat="1" applyFont="1" applyFill="1" applyBorder="1" applyAlignment="1" applyProtection="1"/>
    <xf numFmtId="0" fontId="2" fillId="2" borderId="15" xfId="0" applyNumberFormat="1" applyFont="1" applyFill="1" applyBorder="1" applyAlignment="1" applyProtection="1"/>
    <xf numFmtId="14" fontId="2" fillId="2" borderId="11" xfId="0" applyNumberFormat="1" applyFont="1" applyFill="1" applyBorder="1" applyAlignment="1" applyProtection="1">
      <alignment horizontal="left"/>
    </xf>
    <xf numFmtId="0" fontId="1" fillId="2" borderId="16" xfId="0" applyNumberFormat="1" applyFont="1" applyFill="1" applyBorder="1" applyAlignment="1" applyProtection="1"/>
    <xf numFmtId="0" fontId="1" fillId="2" borderId="13" xfId="0" applyNumberFormat="1" applyFont="1" applyFill="1" applyBorder="1" applyAlignment="1" applyProtection="1"/>
    <xf numFmtId="14" fontId="2" fillId="2" borderId="6" xfId="0" applyNumberFormat="1" applyFont="1" applyFill="1" applyBorder="1" applyAlignment="1" applyProtection="1">
      <alignment horizontal="left"/>
    </xf>
    <xf numFmtId="14" fontId="2" fillId="2" borderId="17" xfId="0" applyNumberFormat="1" applyFont="1" applyFill="1" applyBorder="1" applyAlignment="1" applyProtection="1">
      <alignment horizontal="left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/>
    <xf numFmtId="0" fontId="6" fillId="2" borderId="5" xfId="0" applyNumberFormat="1" applyFont="1" applyFill="1" applyBorder="1" applyAlignment="1" applyProtection="1"/>
    <xf numFmtId="0" fontId="1" fillId="3" borderId="18" xfId="0" applyNumberFormat="1" applyFont="1" applyFill="1" applyBorder="1" applyAlignment="1" applyProtection="1">
      <alignment horizontal="center" vertical="center" wrapText="1"/>
    </xf>
    <xf numFmtId="0" fontId="2" fillId="3" borderId="19" xfId="0" applyNumberFormat="1" applyFont="1" applyFill="1" applyBorder="1" applyAlignment="1" applyProtection="1">
      <alignment horizontal="right" vertical="center"/>
    </xf>
    <xf numFmtId="14" fontId="2" fillId="2" borderId="3" xfId="0" applyNumberFormat="1" applyFont="1" applyFill="1" applyBorder="1" applyAlignment="1" applyProtection="1">
      <alignment horizontal="right"/>
    </xf>
    <xf numFmtId="14" fontId="2" fillId="2" borderId="3" xfId="0" applyNumberFormat="1" applyFont="1" applyFill="1" applyBorder="1" applyAlignment="1" applyProtection="1"/>
    <xf numFmtId="0" fontId="12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vertical="center"/>
    </xf>
    <xf numFmtId="0" fontId="12" fillId="2" borderId="0" xfId="0" applyNumberFormat="1" applyFont="1" applyFill="1" applyBorder="1" applyAlignment="1" applyProtection="1">
      <alignment vertical="center"/>
    </xf>
    <xf numFmtId="0" fontId="13" fillId="2" borderId="2" xfId="0" applyNumberFormat="1" applyFont="1" applyFill="1" applyBorder="1" applyAlignment="1" applyProtection="1">
      <alignment vertical="center"/>
    </xf>
    <xf numFmtId="0" fontId="2" fillId="2" borderId="2" xfId="0" applyNumberFormat="1" applyFont="1" applyFill="1" applyBorder="1" applyAlignment="1" applyProtection="1">
      <alignment vertical="center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3" borderId="3" xfId="0" applyNumberFormat="1" applyFont="1" applyFill="1" applyBorder="1" applyAlignment="1" applyProtection="1">
      <alignment horizontal="right" vertical="center"/>
    </xf>
    <xf numFmtId="0" fontId="6" fillId="2" borderId="20" xfId="0" applyNumberFormat="1" applyFont="1" applyFill="1" applyBorder="1" applyAlignment="1" applyProtection="1">
      <alignment horizontal="center" vertical="center"/>
    </xf>
    <xf numFmtId="49" fontId="2" fillId="2" borderId="2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center"/>
    </xf>
    <xf numFmtId="0" fontId="2" fillId="2" borderId="2" xfId="0" applyNumberFormat="1" applyFont="1" applyFill="1" applyBorder="1" applyAlignment="1" applyProtection="1">
      <alignment horizontal="right" vertical="center" wrapText="1" shrinkToFit="1"/>
    </xf>
    <xf numFmtId="0" fontId="2" fillId="3" borderId="3" xfId="0" applyNumberFormat="1" applyFont="1" applyFill="1" applyBorder="1" applyAlignment="1" applyProtection="1">
      <alignment horizontal="right" vertical="center" wrapText="1" shrinkToFit="1"/>
    </xf>
    <xf numFmtId="0" fontId="5" fillId="2" borderId="2" xfId="0" quotePrefix="1" applyNumberFormat="1" applyFont="1" applyFill="1" applyBorder="1" applyAlignment="1" applyProtection="1"/>
    <xf numFmtId="0" fontId="2" fillId="2" borderId="3" xfId="0" quotePrefix="1" applyNumberFormat="1" applyFont="1" applyFill="1" applyBorder="1" applyAlignment="1" applyProtection="1">
      <alignment horizontal="right"/>
    </xf>
    <xf numFmtId="0" fontId="2" fillId="2" borderId="7" xfId="0" quotePrefix="1" applyNumberFormat="1" applyFont="1" applyFill="1" applyBorder="1" applyAlignment="1" applyProtection="1"/>
    <xf numFmtId="0" fontId="2" fillId="2" borderId="9" xfId="0" applyNumberFormat="1" applyFont="1" applyFill="1" applyBorder="1" applyAlignment="1" applyProtection="1">
      <alignment horizontal="center"/>
    </xf>
    <xf numFmtId="0" fontId="2" fillId="2" borderId="7" xfId="0" applyNumberFormat="1" applyFont="1" applyFill="1" applyBorder="1" applyAlignment="1" applyProtection="1">
      <alignment horizontal="center"/>
    </xf>
    <xf numFmtId="0" fontId="2" fillId="2" borderId="8" xfId="0" applyNumberFormat="1" applyFont="1" applyFill="1" applyBorder="1" applyAlignment="1" applyProtection="1">
      <alignment horizontal="center"/>
    </xf>
    <xf numFmtId="0" fontId="11" fillId="2" borderId="7" xfId="0" quotePrefix="1" applyNumberFormat="1" applyFont="1" applyFill="1" applyBorder="1" applyAlignment="1" applyProtection="1">
      <alignment horizontal="center" vertical="center"/>
    </xf>
    <xf numFmtId="0" fontId="11" fillId="2" borderId="6" xfId="0" applyNumberFormat="1" applyFont="1" applyFill="1" applyBorder="1" applyAlignment="1" applyProtection="1">
      <alignment horizontal="center" vertical="center"/>
    </xf>
    <xf numFmtId="0" fontId="11" fillId="2" borderId="7" xfId="0" applyNumberFormat="1" applyFont="1" applyFill="1" applyBorder="1" applyAlignment="1" applyProtection="1">
      <alignment horizontal="center" vertical="center"/>
    </xf>
    <xf numFmtId="0" fontId="11" fillId="2" borderId="8" xfId="0" applyNumberFormat="1" applyFont="1" applyFill="1" applyBorder="1" applyAlignment="1" applyProtection="1">
      <alignment horizontal="center" vertical="center"/>
    </xf>
    <xf numFmtId="0" fontId="11" fillId="2" borderId="17" xfId="0" applyNumberFormat="1" applyFont="1" applyFill="1" applyBorder="1" applyAlignment="1" applyProtection="1">
      <alignment horizontal="center" vertical="center"/>
    </xf>
    <xf numFmtId="0" fontId="2" fillId="2" borderId="21" xfId="0" applyNumberFormat="1" applyFont="1" applyFill="1" applyBorder="1" applyAlignment="1" applyProtection="1">
      <alignment horizontal="center" vertical="center" wrapText="1"/>
    </xf>
    <xf numFmtId="0" fontId="2" fillId="2" borderId="22" xfId="0" applyNumberFormat="1" applyFont="1" applyFill="1" applyBorder="1" applyAlignment="1" applyProtection="1">
      <alignment horizontal="center" vertical="center" wrapText="1"/>
    </xf>
    <xf numFmtId="0" fontId="2" fillId="2" borderId="23" xfId="0" applyNumberFormat="1" applyFont="1" applyFill="1" applyBorder="1" applyAlignment="1" applyProtection="1">
      <alignment horizontal="center" vertical="center" wrapText="1"/>
    </xf>
    <xf numFmtId="0" fontId="8" fillId="2" borderId="4" xfId="0" applyNumberFormat="1" applyFont="1" applyFill="1" applyBorder="1" applyAlignment="1" applyProtection="1">
      <alignment horizontal="center" vertical="center" wrapText="1"/>
    </xf>
    <xf numFmtId="0" fontId="8" fillId="2" borderId="24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 applyBorder="1" applyAlignment="1" applyProtection="1">
      <alignment horizontal="center" vertical="center" wrapText="1"/>
    </xf>
    <xf numFmtId="0" fontId="8" fillId="2" borderId="25" xfId="0" applyNumberFormat="1" applyFont="1" applyFill="1" applyBorder="1" applyAlignment="1" applyProtection="1">
      <alignment horizontal="center" vertical="center" wrapText="1"/>
    </xf>
    <xf numFmtId="0" fontId="8" fillId="2" borderId="26" xfId="0" applyNumberFormat="1" applyFont="1" applyFill="1" applyBorder="1" applyAlignment="1" applyProtection="1">
      <alignment horizontal="center" vertical="center" wrapText="1"/>
    </xf>
    <xf numFmtId="0" fontId="8" fillId="2" borderId="27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/>
    <xf numFmtId="0" fontId="2" fillId="2" borderId="6" xfId="0" applyNumberFormat="1" applyFont="1" applyFill="1" applyBorder="1" applyAlignment="1" applyProtection="1"/>
    <xf numFmtId="0" fontId="2" fillId="2" borderId="7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horizontal="left"/>
    </xf>
    <xf numFmtId="0" fontId="2" fillId="2" borderId="6" xfId="0" applyNumberFormat="1" applyFont="1" applyFill="1" applyBorder="1" applyAlignment="1" applyProtection="1">
      <alignment horizontal="left"/>
    </xf>
    <xf numFmtId="0" fontId="6" fillId="2" borderId="9" xfId="0" applyNumberFormat="1" applyFont="1" applyFill="1" applyBorder="1" applyAlignment="1" applyProtection="1">
      <alignment horizontal="left"/>
    </xf>
    <xf numFmtId="0" fontId="6" fillId="2" borderId="4" xfId="0" applyNumberFormat="1" applyFont="1" applyFill="1" applyBorder="1" applyAlignment="1" applyProtection="1">
      <alignment horizontal="left"/>
    </xf>
    <xf numFmtId="0" fontId="12" fillId="2" borderId="7" xfId="0" applyNumberFormat="1" applyFont="1" applyFill="1" applyBorder="1" applyAlignment="1" applyProtection="1">
      <alignment horizontal="left"/>
    </xf>
    <xf numFmtId="0" fontId="12" fillId="2" borderId="0" xfId="0" applyNumberFormat="1" applyFont="1" applyFill="1" applyBorder="1" applyAlignment="1" applyProtection="1">
      <alignment horizontal="left"/>
    </xf>
    <xf numFmtId="0" fontId="12" fillId="2" borderId="6" xfId="0" applyNumberFormat="1" applyFont="1" applyFill="1" applyBorder="1" applyAlignment="1" applyProtection="1">
      <alignment horizontal="left"/>
    </xf>
    <xf numFmtId="0" fontId="9" fillId="2" borderId="28" xfId="0" applyNumberFormat="1" applyFont="1" applyFill="1" applyBorder="1" applyAlignment="1" applyProtection="1">
      <alignment horizontal="center" vertical="center"/>
    </xf>
    <xf numFmtId="0" fontId="9" fillId="2" borderId="29" xfId="0" applyNumberFormat="1" applyFont="1" applyFill="1" applyBorder="1" applyAlignment="1" applyProtection="1">
      <alignment horizontal="center" vertical="center"/>
    </xf>
    <xf numFmtId="0" fontId="10" fillId="2" borderId="28" xfId="0" quotePrefix="1" applyNumberFormat="1" applyFont="1" applyFill="1" applyBorder="1" applyAlignment="1" applyProtection="1">
      <alignment horizontal="center"/>
    </xf>
    <xf numFmtId="0" fontId="10" fillId="2" borderId="29" xfId="0" applyNumberFormat="1" applyFont="1" applyFill="1" applyBorder="1" applyAlignment="1" applyProtection="1">
      <alignment horizontal="center"/>
    </xf>
    <xf numFmtId="0" fontId="2" fillId="2" borderId="26" xfId="0" applyNumberFormat="1" applyFont="1" applyFill="1" applyBorder="1" applyAlignment="1" applyProtection="1">
      <alignment horizontal="center"/>
    </xf>
    <xf numFmtId="0" fontId="2" fillId="2" borderId="17" xfId="0" applyNumberFormat="1" applyFont="1" applyFill="1" applyBorder="1" applyAlignment="1" applyProtection="1">
      <alignment horizontal="center"/>
    </xf>
    <xf numFmtId="164" fontId="2" fillId="2" borderId="12" xfId="0" applyNumberFormat="1" applyFont="1" applyFill="1" applyBorder="1" applyAlignment="1" applyProtection="1">
      <alignment horizontal="right"/>
    </xf>
    <xf numFmtId="0" fontId="7" fillId="2" borderId="4" xfId="0" quotePrefix="1" applyNumberFormat="1" applyFont="1" applyFill="1" applyBorder="1" applyAlignment="1" applyProtection="1">
      <alignment horizontal="left"/>
    </xf>
    <xf numFmtId="0" fontId="7" fillId="2" borderId="4" xfId="0" applyNumberFormat="1" applyFont="1" applyFill="1" applyBorder="1" applyAlignment="1" applyProtection="1">
      <alignment horizontal="left"/>
    </xf>
    <xf numFmtId="0" fontId="7" fillId="2" borderId="2" xfId="0" applyNumberFormat="1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8837</xdr:colOff>
      <xdr:row>60</xdr:row>
      <xdr:rowOff>8186</xdr:rowOff>
    </xdr:from>
    <xdr:to>
      <xdr:col>18</xdr:col>
      <xdr:colOff>864226</xdr:colOff>
      <xdr:row>64</xdr:row>
      <xdr:rowOff>744</xdr:rowOff>
    </xdr:to>
    <xdr:pic>
      <xdr:nvPicPr>
        <xdr:cNvPr id="2" name="Picture 14"/>
        <xdr:cNvPicPr>
          <a:picLocks noChangeAspect="1"/>
        </xdr:cNvPicPr>
      </xdr:nvPicPr>
      <xdr:blipFill>
        <a:blip xmlns:r="http://schemas.openxmlformats.org/officeDocument/2006/relationships" r:embed="rId1">
          <a:lum bright="12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49714" y="3127603"/>
          <a:ext cx="855659" cy="700054"/>
        </a:xfrm>
        <a:prstGeom prst="rect">
          <a:avLst/>
        </a:prstGeom>
        <a:noFill/>
        <a:ln w="317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0"/>
  <sheetViews>
    <sheetView tabSelected="1" zoomScale="130" zoomScaleNormal="130" workbookViewId="0">
      <selection activeCell="P28" sqref="P28"/>
    </sheetView>
  </sheetViews>
  <sheetFormatPr baseColWidth="10" defaultColWidth="11.42578125" defaultRowHeight="12.75" x14ac:dyDescent="0.2"/>
  <cols>
    <col min="1" max="1" width="4.140625" style="2" customWidth="1"/>
    <col min="2" max="2" width="3.7109375" style="1" bestFit="1" customWidth="1"/>
    <col min="3" max="3" width="22.5703125" style="2" bestFit="1" customWidth="1"/>
    <col min="4" max="4" width="22.7109375" style="2" customWidth="1"/>
    <col min="5" max="5" width="16.7109375" style="2" bestFit="1" customWidth="1"/>
    <col min="6" max="6" width="28.5703125" style="2" bestFit="1" customWidth="1"/>
    <col min="7" max="7" width="19.5703125" style="2" bestFit="1" customWidth="1"/>
    <col min="8" max="8" width="26.7109375" style="2" bestFit="1" customWidth="1"/>
    <col min="9" max="9" width="40.7109375" style="2" bestFit="1" customWidth="1"/>
    <col min="10" max="10" width="21" style="2" bestFit="1" customWidth="1"/>
    <col min="11" max="11" width="32.140625" style="19" bestFit="1" customWidth="1"/>
    <col min="12" max="12" width="21.42578125" style="2" bestFit="1" customWidth="1"/>
    <col min="13" max="13" width="32.85546875" style="19" bestFit="1" customWidth="1"/>
    <col min="14" max="14" width="31.140625" style="2" bestFit="1" customWidth="1"/>
    <col min="15" max="15" width="25.85546875" style="2" bestFit="1" customWidth="1"/>
    <col min="16" max="16" width="91" style="2" bestFit="1" customWidth="1"/>
    <col min="17" max="17" width="22.5703125" style="2" bestFit="1" customWidth="1"/>
    <col min="18" max="18" width="39.28515625" style="2" bestFit="1" customWidth="1"/>
    <col min="19" max="19" width="27.140625" style="2" bestFit="1" customWidth="1"/>
    <col min="20" max="20" width="41.140625" style="2" bestFit="1" customWidth="1"/>
    <col min="21" max="21" width="11.42578125" style="2" customWidth="1"/>
    <col min="22" max="16384" width="11.42578125" style="2"/>
  </cols>
  <sheetData>
    <row r="1" spans="2:20" ht="13.5" thickBot="1" x14ac:dyDescent="0.25"/>
    <row r="2" spans="2:20" ht="24.75" customHeight="1" x14ac:dyDescent="0.35">
      <c r="B2" s="14" t="s">
        <v>16</v>
      </c>
      <c r="C2" s="15"/>
      <c r="D2" s="16"/>
      <c r="E2" s="16"/>
      <c r="F2" s="8"/>
      <c r="G2" s="8"/>
      <c r="H2" s="94" t="s">
        <v>52</v>
      </c>
      <c r="I2" s="95"/>
      <c r="J2" s="95"/>
      <c r="K2" s="95"/>
      <c r="L2" s="95"/>
      <c r="M2" s="95"/>
      <c r="N2" s="8"/>
      <c r="O2" s="8"/>
      <c r="P2" s="8"/>
      <c r="Q2" s="8"/>
      <c r="R2" s="8"/>
      <c r="S2" s="8"/>
      <c r="T2" s="9"/>
    </row>
    <row r="3" spans="2:20" ht="15" customHeight="1" x14ac:dyDescent="0.35">
      <c r="B3" s="12"/>
      <c r="C3" s="17" t="s">
        <v>17</v>
      </c>
      <c r="D3" s="5"/>
      <c r="E3" s="5"/>
      <c r="F3" s="5"/>
      <c r="H3" s="96"/>
      <c r="I3" s="96"/>
      <c r="J3" s="96"/>
      <c r="K3" s="96"/>
      <c r="L3" s="96"/>
      <c r="M3" s="96"/>
      <c r="N3" s="5"/>
      <c r="O3" s="5"/>
      <c r="Q3" s="46" t="s">
        <v>37</v>
      </c>
      <c r="R3" s="45"/>
      <c r="T3" s="10"/>
    </row>
    <row r="4" spans="2:20" ht="15" customHeight="1" x14ac:dyDescent="0.35">
      <c r="B4" s="12"/>
      <c r="C4" s="18" t="s">
        <v>18</v>
      </c>
      <c r="D4" s="6"/>
      <c r="E4" s="6"/>
      <c r="F4" s="6"/>
      <c r="H4" s="56" t="s">
        <v>53</v>
      </c>
      <c r="I4" s="5"/>
      <c r="J4" s="5"/>
      <c r="K4" s="20"/>
      <c r="L4" s="6"/>
      <c r="M4" s="20"/>
      <c r="N4" s="6"/>
      <c r="O4" s="6"/>
      <c r="Q4" s="43" t="s">
        <v>39</v>
      </c>
      <c r="R4" s="43" t="s">
        <v>45</v>
      </c>
      <c r="T4" s="10"/>
    </row>
    <row r="5" spans="2:20" ht="15" customHeight="1" x14ac:dyDescent="0.35">
      <c r="B5" s="12"/>
      <c r="C5" s="18" t="s">
        <v>38</v>
      </c>
      <c r="D5" s="6"/>
      <c r="E5" s="6"/>
      <c r="F5" s="57" t="s">
        <v>54</v>
      </c>
      <c r="Q5" s="43" t="s">
        <v>40</v>
      </c>
      <c r="R5" s="43" t="s">
        <v>48</v>
      </c>
      <c r="T5" s="10"/>
    </row>
    <row r="6" spans="2:20" ht="15" customHeight="1" x14ac:dyDescent="0.35">
      <c r="B6" s="12"/>
      <c r="C6" s="18" t="s">
        <v>19</v>
      </c>
      <c r="D6" s="41"/>
      <c r="E6" s="41"/>
      <c r="F6" s="40">
        <f ca="1">TODAY()</f>
        <v>45631</v>
      </c>
      <c r="H6" s="42"/>
      <c r="I6" s="42"/>
      <c r="J6" s="42"/>
      <c r="K6" s="42"/>
      <c r="L6" s="42"/>
      <c r="M6" s="42"/>
      <c r="N6" s="42"/>
      <c r="O6" s="42"/>
      <c r="P6" s="42"/>
      <c r="Q6" s="44" t="s">
        <v>41</v>
      </c>
      <c r="R6" s="43" t="s">
        <v>49</v>
      </c>
      <c r="T6" s="10"/>
    </row>
    <row r="7" spans="2:20" ht="15" customHeight="1" x14ac:dyDescent="0.35">
      <c r="B7" s="12"/>
      <c r="C7" s="7"/>
      <c r="D7" s="93">
        <f ca="1">NOW()</f>
        <v>45631.336524421298</v>
      </c>
      <c r="E7" s="93"/>
      <c r="F7" s="93"/>
      <c r="H7" s="42"/>
      <c r="I7" s="42"/>
      <c r="J7" s="42"/>
      <c r="K7" s="42"/>
      <c r="L7" s="42"/>
      <c r="M7" s="42"/>
      <c r="N7" s="42"/>
      <c r="O7" s="42"/>
      <c r="P7" s="42"/>
      <c r="Q7" s="44" t="s">
        <v>42</v>
      </c>
      <c r="R7" s="43" t="s">
        <v>51</v>
      </c>
      <c r="T7" s="10"/>
    </row>
    <row r="8" spans="2:20" ht="15" customHeight="1" x14ac:dyDescent="0.35">
      <c r="B8" s="12"/>
      <c r="C8" s="7"/>
      <c r="D8" s="13"/>
      <c r="E8" s="13"/>
      <c r="F8" s="13"/>
      <c r="H8" s="42"/>
      <c r="I8" s="42"/>
      <c r="J8" s="42"/>
      <c r="K8" s="42"/>
      <c r="L8" s="42"/>
      <c r="M8" s="42"/>
      <c r="N8" s="42"/>
      <c r="O8" s="42"/>
      <c r="P8" s="42"/>
      <c r="Q8" s="44" t="s">
        <v>43</v>
      </c>
      <c r="R8" s="43" t="s">
        <v>46</v>
      </c>
      <c r="T8" s="10"/>
    </row>
    <row r="9" spans="2:20" ht="15" customHeight="1" x14ac:dyDescent="0.35">
      <c r="B9" s="12"/>
      <c r="C9" s="7"/>
      <c r="D9" s="13"/>
      <c r="E9" s="13"/>
      <c r="F9" s="13"/>
      <c r="H9" s="42"/>
      <c r="I9" s="42"/>
      <c r="J9" s="42"/>
      <c r="K9" s="42"/>
      <c r="L9" s="42"/>
      <c r="M9" s="42"/>
      <c r="N9" s="42"/>
      <c r="O9" s="42"/>
      <c r="P9" s="42"/>
      <c r="Q9" s="44" t="s">
        <v>44</v>
      </c>
      <c r="R9" s="43" t="s">
        <v>47</v>
      </c>
      <c r="T9" s="10"/>
    </row>
    <row r="10" spans="2:20" ht="15" customHeight="1" x14ac:dyDescent="0.35">
      <c r="B10" s="12"/>
      <c r="C10" s="7"/>
      <c r="D10" s="13"/>
      <c r="E10" s="13"/>
      <c r="F10" s="13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T10" s="10"/>
    </row>
    <row r="11" spans="2:20" ht="14.25" customHeight="1" thickBot="1" x14ac:dyDescent="0.25">
      <c r="B11" s="53"/>
      <c r="T11" s="10"/>
    </row>
    <row r="12" spans="2:20" s="4" customFormat="1" ht="30" customHeight="1" thickBot="1" x14ac:dyDescent="0.25">
      <c r="B12" s="3" t="s">
        <v>9</v>
      </c>
      <c r="C12" s="21" t="s">
        <v>57</v>
      </c>
      <c r="D12" s="21" t="s">
        <v>10</v>
      </c>
      <c r="E12" s="21" t="s">
        <v>50</v>
      </c>
      <c r="F12" s="21" t="s">
        <v>8</v>
      </c>
      <c r="G12" s="21" t="s">
        <v>11</v>
      </c>
      <c r="H12" s="21" t="s">
        <v>167</v>
      </c>
      <c r="I12" s="21" t="s">
        <v>13</v>
      </c>
      <c r="J12" s="21" t="s">
        <v>6</v>
      </c>
      <c r="K12" s="21" t="s">
        <v>4</v>
      </c>
      <c r="L12" s="21" t="s">
        <v>7</v>
      </c>
      <c r="M12" s="21" t="s">
        <v>5</v>
      </c>
      <c r="N12" s="21" t="s">
        <v>1</v>
      </c>
      <c r="O12" s="21" t="s">
        <v>2</v>
      </c>
      <c r="P12" s="21" t="s">
        <v>3</v>
      </c>
      <c r="Q12" s="21" t="s">
        <v>12</v>
      </c>
      <c r="R12" s="21" t="s">
        <v>0</v>
      </c>
      <c r="S12" s="21" t="s">
        <v>15</v>
      </c>
      <c r="T12" s="50" t="s">
        <v>14</v>
      </c>
    </row>
    <row r="13" spans="2:20" x14ac:dyDescent="0.2">
      <c r="B13" s="24">
        <f t="shared" ref="B13:B60" si="0">ROW(B13) - ROW($B$12)</f>
        <v>1</v>
      </c>
      <c r="C13" s="51" t="s">
        <v>39</v>
      </c>
      <c r="D13" s="54" t="s">
        <v>58</v>
      </c>
      <c r="E13" s="22" t="s">
        <v>106</v>
      </c>
      <c r="F13" s="22"/>
      <c r="G13" s="22">
        <v>1</v>
      </c>
      <c r="H13" s="22"/>
      <c r="I13" s="22"/>
      <c r="J13" s="22"/>
      <c r="K13" s="22"/>
      <c r="L13" s="22"/>
      <c r="M13" s="22"/>
      <c r="N13" s="22"/>
      <c r="O13" s="22"/>
      <c r="P13" s="22" t="s">
        <v>370</v>
      </c>
      <c r="Q13" s="48"/>
      <c r="R13" s="48" t="s">
        <v>370</v>
      </c>
      <c r="S13" s="22"/>
      <c r="T13" s="23"/>
    </row>
    <row r="14" spans="2:20" ht="51" x14ac:dyDescent="0.2">
      <c r="B14" s="38">
        <f t="shared" si="0"/>
        <v>2</v>
      </c>
      <c r="C14" s="52" t="s">
        <v>40</v>
      </c>
      <c r="D14" s="55" t="s">
        <v>59</v>
      </c>
      <c r="E14" s="49" t="s">
        <v>107</v>
      </c>
      <c r="F14" s="49" t="s">
        <v>143</v>
      </c>
      <c r="G14" s="49">
        <v>17</v>
      </c>
      <c r="H14" s="49" t="s">
        <v>168</v>
      </c>
      <c r="I14" s="49" t="s">
        <v>184</v>
      </c>
      <c r="J14" s="49" t="s">
        <v>230</v>
      </c>
      <c r="K14" s="49" t="s">
        <v>232</v>
      </c>
      <c r="L14" s="49" t="s">
        <v>277</v>
      </c>
      <c r="M14" s="49" t="s">
        <v>279</v>
      </c>
      <c r="N14" s="49" t="s">
        <v>324</v>
      </c>
      <c r="O14" s="49" t="s">
        <v>368</v>
      </c>
      <c r="P14" s="49" t="s">
        <v>371</v>
      </c>
      <c r="Q14" s="49" t="s">
        <v>400</v>
      </c>
      <c r="R14" s="49" t="s">
        <v>411</v>
      </c>
      <c r="S14" s="49"/>
      <c r="T14" s="39"/>
    </row>
    <row r="15" spans="2:20" ht="12.75" customHeight="1" thickBot="1" x14ac:dyDescent="0.25">
      <c r="B15" s="24">
        <f t="shared" si="0"/>
        <v>3</v>
      </c>
      <c r="C15" s="51" t="s">
        <v>40</v>
      </c>
      <c r="D15" s="54" t="s">
        <v>60</v>
      </c>
      <c r="E15" s="22" t="s">
        <v>108</v>
      </c>
      <c r="F15" s="22" t="s">
        <v>144</v>
      </c>
      <c r="G15" s="22">
        <v>4</v>
      </c>
      <c r="H15" s="22" t="s">
        <v>169</v>
      </c>
      <c r="I15" s="22" t="s">
        <v>185</v>
      </c>
      <c r="J15" s="22" t="s">
        <v>230</v>
      </c>
      <c r="K15" s="22" t="s">
        <v>233</v>
      </c>
      <c r="L15" s="22" t="s">
        <v>277</v>
      </c>
      <c r="M15" s="22" t="s">
        <v>280</v>
      </c>
      <c r="N15" s="22" t="s">
        <v>325</v>
      </c>
      <c r="O15" s="22" t="s">
        <v>368</v>
      </c>
      <c r="P15" s="22" t="s">
        <v>372</v>
      </c>
      <c r="Q15" s="48"/>
      <c r="R15" s="48" t="s">
        <v>412</v>
      </c>
      <c r="S15" s="22"/>
      <c r="T15" s="23"/>
    </row>
    <row r="16" spans="2:20" ht="12.75" customHeight="1" thickBot="1" x14ac:dyDescent="0.25">
      <c r="B16" s="38">
        <f t="shared" si="0"/>
        <v>4</v>
      </c>
      <c r="C16" s="52" t="s">
        <v>40</v>
      </c>
      <c r="D16" s="55" t="s">
        <v>61</v>
      </c>
      <c r="E16" s="49" t="s">
        <v>109</v>
      </c>
      <c r="F16" s="49" t="s">
        <v>143</v>
      </c>
      <c r="G16" s="49">
        <v>3</v>
      </c>
      <c r="H16" s="49" t="s">
        <v>168</v>
      </c>
      <c r="I16" s="49" t="s">
        <v>186</v>
      </c>
      <c r="J16" s="49" t="s">
        <v>230</v>
      </c>
      <c r="K16" s="49" t="s">
        <v>234</v>
      </c>
      <c r="L16" s="49" t="s">
        <v>277</v>
      </c>
      <c r="M16" s="49" t="s">
        <v>281</v>
      </c>
      <c r="N16" s="49" t="s">
        <v>326</v>
      </c>
      <c r="O16" s="49" t="s">
        <v>368</v>
      </c>
      <c r="P16" s="49" t="s">
        <v>373</v>
      </c>
      <c r="Q16" s="49" t="s">
        <v>401</v>
      </c>
      <c r="R16" s="49" t="s">
        <v>413</v>
      </c>
      <c r="S16" s="49"/>
      <c r="T16" s="39"/>
    </row>
    <row r="17" spans="2:20" ht="12.75" customHeight="1" thickBot="1" x14ac:dyDescent="0.25">
      <c r="B17" s="24">
        <f t="shared" si="0"/>
        <v>5</v>
      </c>
      <c r="C17" s="51" t="s">
        <v>40</v>
      </c>
      <c r="D17" s="54" t="s">
        <v>62</v>
      </c>
      <c r="E17" s="22" t="s">
        <v>110</v>
      </c>
      <c r="F17" s="22" t="s">
        <v>145</v>
      </c>
      <c r="G17" s="22">
        <v>1</v>
      </c>
      <c r="H17" s="22" t="s">
        <v>170</v>
      </c>
      <c r="I17" s="22" t="s">
        <v>187</v>
      </c>
      <c r="J17" s="22" t="s">
        <v>230</v>
      </c>
      <c r="K17" s="22" t="s">
        <v>235</v>
      </c>
      <c r="L17" s="22" t="s">
        <v>277</v>
      </c>
      <c r="M17" s="22" t="s">
        <v>282</v>
      </c>
      <c r="N17" s="22" t="s">
        <v>327</v>
      </c>
      <c r="O17" s="22" t="s">
        <v>368</v>
      </c>
      <c r="P17" s="22" t="s">
        <v>374</v>
      </c>
      <c r="Q17" s="48"/>
      <c r="R17" s="48" t="s">
        <v>414</v>
      </c>
      <c r="S17" s="22"/>
      <c r="T17" s="23"/>
    </row>
    <row r="18" spans="2:20" ht="12.75" customHeight="1" thickBot="1" x14ac:dyDescent="0.25">
      <c r="B18" s="38">
        <f t="shared" si="0"/>
        <v>6</v>
      </c>
      <c r="C18" s="52" t="s">
        <v>40</v>
      </c>
      <c r="D18" s="55" t="s">
        <v>63</v>
      </c>
      <c r="E18" s="49" t="s">
        <v>111</v>
      </c>
      <c r="F18" s="49" t="s">
        <v>146</v>
      </c>
      <c r="G18" s="49">
        <v>11</v>
      </c>
      <c r="H18" s="49" t="s">
        <v>171</v>
      </c>
      <c r="I18" s="49" t="s">
        <v>188</v>
      </c>
      <c r="J18" s="49" t="s">
        <v>230</v>
      </c>
      <c r="K18" s="49" t="s">
        <v>236</v>
      </c>
      <c r="L18" s="49" t="s">
        <v>277</v>
      </c>
      <c r="M18" s="49" t="s">
        <v>283</v>
      </c>
      <c r="N18" s="49" t="s">
        <v>328</v>
      </c>
      <c r="O18" s="49" t="s">
        <v>368</v>
      </c>
      <c r="P18" s="49" t="s">
        <v>375</v>
      </c>
      <c r="Q18" s="49" t="s">
        <v>402</v>
      </c>
      <c r="R18" s="49" t="s">
        <v>415</v>
      </c>
      <c r="S18" s="49"/>
      <c r="T18" s="39"/>
    </row>
    <row r="19" spans="2:20" ht="12.75" customHeight="1" thickBot="1" x14ac:dyDescent="0.25">
      <c r="B19" s="24">
        <f t="shared" si="0"/>
        <v>7</v>
      </c>
      <c r="C19" s="51" t="s">
        <v>40</v>
      </c>
      <c r="D19" s="54" t="s">
        <v>64</v>
      </c>
      <c r="E19" s="22" t="s">
        <v>111</v>
      </c>
      <c r="F19" s="22" t="s">
        <v>147</v>
      </c>
      <c r="G19" s="22">
        <v>8</v>
      </c>
      <c r="H19" s="22" t="s">
        <v>171</v>
      </c>
      <c r="I19" s="22" t="s">
        <v>189</v>
      </c>
      <c r="J19" s="22" t="s">
        <v>230</v>
      </c>
      <c r="K19" s="22" t="s">
        <v>237</v>
      </c>
      <c r="L19" s="22" t="s">
        <v>277</v>
      </c>
      <c r="M19" s="22" t="s">
        <v>284</v>
      </c>
      <c r="N19" s="22" t="s">
        <v>329</v>
      </c>
      <c r="O19" s="22" t="s">
        <v>368</v>
      </c>
      <c r="P19" s="22" t="s">
        <v>375</v>
      </c>
      <c r="Q19" s="48" t="s">
        <v>402</v>
      </c>
      <c r="R19" s="48" t="s">
        <v>416</v>
      </c>
      <c r="S19" s="22"/>
      <c r="T19" s="23"/>
    </row>
    <row r="20" spans="2:20" ht="12.75" customHeight="1" thickBot="1" x14ac:dyDescent="0.25">
      <c r="B20" s="38">
        <f t="shared" si="0"/>
        <v>8</v>
      </c>
      <c r="C20" s="52" t="s">
        <v>40</v>
      </c>
      <c r="D20" s="55" t="s">
        <v>65</v>
      </c>
      <c r="E20" s="49" t="s">
        <v>112</v>
      </c>
      <c r="F20" s="49" t="s">
        <v>148</v>
      </c>
      <c r="G20" s="49">
        <v>6</v>
      </c>
      <c r="H20" s="49" t="s">
        <v>172</v>
      </c>
      <c r="I20" s="49" t="s">
        <v>190</v>
      </c>
      <c r="J20" s="49" t="s">
        <v>230</v>
      </c>
      <c r="K20" s="49" t="s">
        <v>238</v>
      </c>
      <c r="L20" s="49" t="s">
        <v>277</v>
      </c>
      <c r="M20" s="49" t="s">
        <v>285</v>
      </c>
      <c r="N20" s="49" t="s">
        <v>330</v>
      </c>
      <c r="O20" s="49" t="s">
        <v>368</v>
      </c>
      <c r="P20" s="49" t="s">
        <v>376</v>
      </c>
      <c r="Q20" s="49" t="s">
        <v>402</v>
      </c>
      <c r="R20" s="49" t="s">
        <v>417</v>
      </c>
      <c r="S20" s="49"/>
      <c r="T20" s="39"/>
    </row>
    <row r="21" spans="2:20" ht="12.75" customHeight="1" thickBot="1" x14ac:dyDescent="0.25">
      <c r="B21" s="24">
        <f t="shared" si="0"/>
        <v>9</v>
      </c>
      <c r="C21" s="51" t="s">
        <v>40</v>
      </c>
      <c r="D21" s="54" t="s">
        <v>66</v>
      </c>
      <c r="E21" s="22" t="s">
        <v>113</v>
      </c>
      <c r="F21" s="22" t="s">
        <v>149</v>
      </c>
      <c r="G21" s="22">
        <v>11</v>
      </c>
      <c r="H21" s="22" t="s">
        <v>173</v>
      </c>
      <c r="I21" s="22" t="s">
        <v>191</v>
      </c>
      <c r="J21" s="22" t="s">
        <v>230</v>
      </c>
      <c r="K21" s="22" t="s">
        <v>239</v>
      </c>
      <c r="L21" s="22" t="s">
        <v>277</v>
      </c>
      <c r="M21" s="22" t="s">
        <v>286</v>
      </c>
      <c r="N21" s="22" t="s">
        <v>331</v>
      </c>
      <c r="O21" s="22" t="s">
        <v>368</v>
      </c>
      <c r="P21" s="22" t="s">
        <v>377</v>
      </c>
      <c r="Q21" s="48" t="s">
        <v>403</v>
      </c>
      <c r="R21" s="48" t="s">
        <v>418</v>
      </c>
      <c r="S21" s="22" t="s">
        <v>439</v>
      </c>
      <c r="T21" s="23"/>
    </row>
    <row r="22" spans="2:20" ht="12.75" customHeight="1" thickBot="1" x14ac:dyDescent="0.25">
      <c r="B22" s="38">
        <f t="shared" si="0"/>
        <v>10</v>
      </c>
      <c r="C22" s="52" t="s">
        <v>40</v>
      </c>
      <c r="D22" s="55" t="s">
        <v>67</v>
      </c>
      <c r="E22" s="49" t="s">
        <v>114</v>
      </c>
      <c r="F22" s="49" t="s">
        <v>149</v>
      </c>
      <c r="G22" s="49">
        <v>10</v>
      </c>
      <c r="H22" s="49" t="s">
        <v>173</v>
      </c>
      <c r="I22" s="49" t="s">
        <v>192</v>
      </c>
      <c r="J22" s="49" t="s">
        <v>230</v>
      </c>
      <c r="K22" s="49" t="s">
        <v>240</v>
      </c>
      <c r="L22" s="49" t="s">
        <v>231</v>
      </c>
      <c r="M22" s="49" t="s">
        <v>287</v>
      </c>
      <c r="N22" s="49" t="s">
        <v>332</v>
      </c>
      <c r="O22" s="49" t="s">
        <v>368</v>
      </c>
      <c r="P22" s="49" t="s">
        <v>377</v>
      </c>
      <c r="Q22" s="49" t="s">
        <v>403</v>
      </c>
      <c r="R22" s="49" t="s">
        <v>418</v>
      </c>
      <c r="S22" s="49"/>
      <c r="T22" s="39"/>
    </row>
    <row r="23" spans="2:20" ht="12.75" customHeight="1" thickBot="1" x14ac:dyDescent="0.25">
      <c r="B23" s="24">
        <f t="shared" si="0"/>
        <v>11</v>
      </c>
      <c r="C23" s="51" t="s">
        <v>40</v>
      </c>
      <c r="D23" s="54" t="s">
        <v>68</v>
      </c>
      <c r="E23" s="22" t="s">
        <v>115</v>
      </c>
      <c r="F23" s="22" t="s">
        <v>149</v>
      </c>
      <c r="G23" s="22">
        <v>1</v>
      </c>
      <c r="H23" s="22" t="s">
        <v>173</v>
      </c>
      <c r="I23" s="22" t="s">
        <v>193</v>
      </c>
      <c r="J23" s="22" t="s">
        <v>230</v>
      </c>
      <c r="K23" s="22" t="s">
        <v>241</v>
      </c>
      <c r="L23" s="22" t="s">
        <v>231</v>
      </c>
      <c r="M23" s="22" t="s">
        <v>288</v>
      </c>
      <c r="N23" s="22" t="s">
        <v>333</v>
      </c>
      <c r="O23" s="22" t="s">
        <v>368</v>
      </c>
      <c r="P23" s="22" t="s">
        <v>377</v>
      </c>
      <c r="Q23" s="48" t="s">
        <v>403</v>
      </c>
      <c r="R23" s="48" t="s">
        <v>418</v>
      </c>
      <c r="S23" s="22"/>
      <c r="T23" s="23"/>
    </row>
    <row r="24" spans="2:20" ht="12.75" customHeight="1" thickBot="1" x14ac:dyDescent="0.25">
      <c r="B24" s="38">
        <f t="shared" si="0"/>
        <v>12</v>
      </c>
      <c r="C24" s="52" t="s">
        <v>40</v>
      </c>
      <c r="D24" s="55" t="s">
        <v>69</v>
      </c>
      <c r="E24" s="49" t="s">
        <v>116</v>
      </c>
      <c r="F24" s="49" t="s">
        <v>149</v>
      </c>
      <c r="G24" s="49">
        <v>1</v>
      </c>
      <c r="H24" s="49" t="s">
        <v>173</v>
      </c>
      <c r="I24" s="49" t="s">
        <v>194</v>
      </c>
      <c r="J24" s="49" t="s">
        <v>230</v>
      </c>
      <c r="K24" s="49" t="s">
        <v>242</v>
      </c>
      <c r="L24" s="49" t="s">
        <v>277</v>
      </c>
      <c r="M24" s="49" t="s">
        <v>289</v>
      </c>
      <c r="N24" s="49" t="s">
        <v>334</v>
      </c>
      <c r="O24" s="49" t="s">
        <v>368</v>
      </c>
      <c r="P24" s="49" t="s">
        <v>377</v>
      </c>
      <c r="Q24" s="49" t="s">
        <v>403</v>
      </c>
      <c r="R24" s="49" t="s">
        <v>418</v>
      </c>
      <c r="S24" s="49"/>
      <c r="T24" s="39"/>
    </row>
    <row r="25" spans="2:20" ht="12.75" customHeight="1" thickBot="1" x14ac:dyDescent="0.25">
      <c r="B25" s="24">
        <f t="shared" si="0"/>
        <v>13</v>
      </c>
      <c r="C25" s="51" t="s">
        <v>40</v>
      </c>
      <c r="D25" s="54" t="s">
        <v>70</v>
      </c>
      <c r="E25" s="22" t="s">
        <v>116</v>
      </c>
      <c r="F25" s="22" t="s">
        <v>149</v>
      </c>
      <c r="G25" s="22">
        <v>6</v>
      </c>
      <c r="H25" s="22" t="s">
        <v>173</v>
      </c>
      <c r="I25" s="22" t="s">
        <v>195</v>
      </c>
      <c r="J25" s="22" t="s">
        <v>231</v>
      </c>
      <c r="K25" s="22" t="s">
        <v>243</v>
      </c>
      <c r="L25" s="22" t="s">
        <v>278</v>
      </c>
      <c r="M25" s="22" t="s">
        <v>290</v>
      </c>
      <c r="N25" s="22" t="s">
        <v>335</v>
      </c>
      <c r="O25" s="22" t="s">
        <v>368</v>
      </c>
      <c r="P25" s="22" t="s">
        <v>378</v>
      </c>
      <c r="Q25" s="48" t="s">
        <v>404</v>
      </c>
      <c r="R25" s="48" t="s">
        <v>419</v>
      </c>
      <c r="S25" s="22"/>
      <c r="T25" s="23"/>
    </row>
    <row r="26" spans="2:20" ht="12.75" customHeight="1" thickBot="1" x14ac:dyDescent="0.25">
      <c r="B26" s="38">
        <f t="shared" si="0"/>
        <v>14</v>
      </c>
      <c r="C26" s="52" t="s">
        <v>40</v>
      </c>
      <c r="D26" s="55" t="s">
        <v>71</v>
      </c>
      <c r="E26" s="49" t="s">
        <v>117</v>
      </c>
      <c r="F26" s="49" t="s">
        <v>149</v>
      </c>
      <c r="G26" s="49">
        <v>6</v>
      </c>
      <c r="H26" s="49" t="s">
        <v>173</v>
      </c>
      <c r="I26" s="49" t="s">
        <v>196</v>
      </c>
      <c r="J26" s="49" t="s">
        <v>230</v>
      </c>
      <c r="K26" s="49" t="s">
        <v>244</v>
      </c>
      <c r="L26" s="49" t="s">
        <v>277</v>
      </c>
      <c r="M26" s="49" t="s">
        <v>291</v>
      </c>
      <c r="N26" s="49" t="s">
        <v>336</v>
      </c>
      <c r="O26" s="49" t="s">
        <v>368</v>
      </c>
      <c r="P26" s="49" t="s">
        <v>377</v>
      </c>
      <c r="Q26" s="49" t="s">
        <v>403</v>
      </c>
      <c r="R26" s="49" t="s">
        <v>418</v>
      </c>
      <c r="S26" s="49"/>
      <c r="T26" s="39"/>
    </row>
    <row r="27" spans="2:20" ht="12.75" customHeight="1" thickBot="1" x14ac:dyDescent="0.25">
      <c r="B27" s="24">
        <f t="shared" si="0"/>
        <v>15</v>
      </c>
      <c r="C27" s="51" t="s">
        <v>40</v>
      </c>
      <c r="D27" s="54" t="s">
        <v>72</v>
      </c>
      <c r="E27" s="22" t="s">
        <v>118</v>
      </c>
      <c r="F27" s="22" t="s">
        <v>149</v>
      </c>
      <c r="G27" s="22">
        <v>13</v>
      </c>
      <c r="H27" s="22" t="s">
        <v>173</v>
      </c>
      <c r="I27" s="22" t="s">
        <v>197</v>
      </c>
      <c r="J27" s="22" t="s">
        <v>230</v>
      </c>
      <c r="K27" s="22" t="s">
        <v>245</v>
      </c>
      <c r="L27" s="22" t="s">
        <v>277</v>
      </c>
      <c r="M27" s="22" t="s">
        <v>292</v>
      </c>
      <c r="N27" s="22" t="s">
        <v>337</v>
      </c>
      <c r="O27" s="22" t="s">
        <v>368</v>
      </c>
      <c r="P27" s="22" t="s">
        <v>377</v>
      </c>
      <c r="Q27" s="48" t="s">
        <v>403</v>
      </c>
      <c r="R27" s="48" t="s">
        <v>418</v>
      </c>
      <c r="S27" s="22"/>
      <c r="T27" s="23"/>
    </row>
    <row r="28" spans="2:20" ht="12.75" customHeight="1" thickBot="1" x14ac:dyDescent="0.25">
      <c r="B28" s="38">
        <f t="shared" si="0"/>
        <v>16</v>
      </c>
      <c r="C28" s="52" t="s">
        <v>40</v>
      </c>
      <c r="D28" s="55" t="s">
        <v>73</v>
      </c>
      <c r="E28" s="49" t="s">
        <v>119</v>
      </c>
      <c r="F28" s="49" t="s">
        <v>149</v>
      </c>
      <c r="G28" s="49">
        <v>1</v>
      </c>
      <c r="H28" s="49" t="s">
        <v>173</v>
      </c>
      <c r="I28" s="49" t="s">
        <v>198</v>
      </c>
      <c r="J28" s="49" t="s">
        <v>230</v>
      </c>
      <c r="K28" s="49" t="s">
        <v>246</v>
      </c>
      <c r="L28" s="49" t="s">
        <v>277</v>
      </c>
      <c r="M28" s="49" t="s">
        <v>293</v>
      </c>
      <c r="N28" s="49" t="s">
        <v>336</v>
      </c>
      <c r="O28" s="49" t="s">
        <v>368</v>
      </c>
      <c r="P28" s="49" t="s">
        <v>377</v>
      </c>
      <c r="Q28" s="49" t="s">
        <v>403</v>
      </c>
      <c r="R28" s="49" t="s">
        <v>418</v>
      </c>
      <c r="S28" s="49"/>
      <c r="T28" s="39"/>
    </row>
    <row r="29" spans="2:20" ht="12.75" customHeight="1" thickBot="1" x14ac:dyDescent="0.25">
      <c r="B29" s="24">
        <f t="shared" si="0"/>
        <v>17</v>
      </c>
      <c r="C29" s="51" t="s">
        <v>40</v>
      </c>
      <c r="D29" s="54" t="s">
        <v>74</v>
      </c>
      <c r="E29" s="22" t="s">
        <v>120</v>
      </c>
      <c r="F29" s="22" t="s">
        <v>149</v>
      </c>
      <c r="G29" s="22">
        <v>4</v>
      </c>
      <c r="H29" s="22" t="s">
        <v>173</v>
      </c>
      <c r="I29" s="22" t="s">
        <v>199</v>
      </c>
      <c r="J29" s="22" t="s">
        <v>230</v>
      </c>
      <c r="K29" s="22" t="s">
        <v>247</v>
      </c>
      <c r="L29" s="22" t="s">
        <v>277</v>
      </c>
      <c r="M29" s="22" t="s">
        <v>294</v>
      </c>
      <c r="N29" s="22" t="s">
        <v>338</v>
      </c>
      <c r="O29" s="22" t="s">
        <v>368</v>
      </c>
      <c r="P29" s="22" t="s">
        <v>377</v>
      </c>
      <c r="Q29" s="48" t="s">
        <v>403</v>
      </c>
      <c r="R29" s="48" t="s">
        <v>418</v>
      </c>
      <c r="S29" s="22"/>
      <c r="T29" s="23"/>
    </row>
    <row r="30" spans="2:20" ht="12.75" customHeight="1" thickBot="1" x14ac:dyDescent="0.25">
      <c r="B30" s="38">
        <f t="shared" si="0"/>
        <v>18</v>
      </c>
      <c r="C30" s="52" t="s">
        <v>40</v>
      </c>
      <c r="D30" s="55" t="s">
        <v>75</v>
      </c>
      <c r="E30" s="49" t="s">
        <v>121</v>
      </c>
      <c r="F30" s="49" t="s">
        <v>149</v>
      </c>
      <c r="G30" s="49">
        <v>4</v>
      </c>
      <c r="H30" s="49" t="s">
        <v>173</v>
      </c>
      <c r="I30" s="49" t="s">
        <v>200</v>
      </c>
      <c r="J30" s="49" t="s">
        <v>230</v>
      </c>
      <c r="K30" s="49" t="s">
        <v>248</v>
      </c>
      <c r="L30" s="49" t="s">
        <v>277</v>
      </c>
      <c r="M30" s="49" t="s">
        <v>295</v>
      </c>
      <c r="N30" s="49" t="s">
        <v>339</v>
      </c>
      <c r="O30" s="49" t="s">
        <v>368</v>
      </c>
      <c r="P30" s="49" t="s">
        <v>377</v>
      </c>
      <c r="Q30" s="49" t="s">
        <v>403</v>
      </c>
      <c r="R30" s="49" t="s">
        <v>418</v>
      </c>
      <c r="S30" s="49"/>
      <c r="T30" s="39"/>
    </row>
    <row r="31" spans="2:20" ht="12.75" customHeight="1" thickBot="1" x14ac:dyDescent="0.25">
      <c r="B31" s="24">
        <f t="shared" si="0"/>
        <v>19</v>
      </c>
      <c r="C31" s="51" t="s">
        <v>40</v>
      </c>
      <c r="D31" s="54" t="s">
        <v>76</v>
      </c>
      <c r="E31" s="22" t="s">
        <v>122</v>
      </c>
      <c r="F31" s="22" t="s">
        <v>149</v>
      </c>
      <c r="G31" s="22">
        <v>8</v>
      </c>
      <c r="H31" s="22" t="s">
        <v>173</v>
      </c>
      <c r="I31" s="22" t="s">
        <v>201</v>
      </c>
      <c r="J31" s="22" t="s">
        <v>230</v>
      </c>
      <c r="K31" s="22" t="s">
        <v>249</v>
      </c>
      <c r="L31" s="22" t="s">
        <v>277</v>
      </c>
      <c r="M31" s="22" t="s">
        <v>296</v>
      </c>
      <c r="N31" s="22" t="s">
        <v>340</v>
      </c>
      <c r="O31" s="22" t="s">
        <v>368</v>
      </c>
      <c r="P31" s="22" t="s">
        <v>377</v>
      </c>
      <c r="Q31" s="48" t="s">
        <v>403</v>
      </c>
      <c r="R31" s="48" t="s">
        <v>418</v>
      </c>
      <c r="S31" s="22" t="s">
        <v>439</v>
      </c>
      <c r="T31" s="23"/>
    </row>
    <row r="32" spans="2:20" ht="12.75" customHeight="1" thickBot="1" x14ac:dyDescent="0.25">
      <c r="B32" s="38">
        <f t="shared" si="0"/>
        <v>20</v>
      </c>
      <c r="C32" s="52" t="s">
        <v>40</v>
      </c>
      <c r="D32" s="55" t="s">
        <v>77</v>
      </c>
      <c r="E32" s="49" t="s">
        <v>123</v>
      </c>
      <c r="F32" s="49" t="s">
        <v>149</v>
      </c>
      <c r="G32" s="49">
        <v>30</v>
      </c>
      <c r="H32" s="49" t="s">
        <v>173</v>
      </c>
      <c r="I32" s="49" t="s">
        <v>202</v>
      </c>
      <c r="J32" s="49" t="s">
        <v>230</v>
      </c>
      <c r="K32" s="49" t="s">
        <v>250</v>
      </c>
      <c r="L32" s="49" t="s">
        <v>277</v>
      </c>
      <c r="M32" s="49" t="s">
        <v>297</v>
      </c>
      <c r="N32" s="49" t="s">
        <v>341</v>
      </c>
      <c r="O32" s="49" t="s">
        <v>368</v>
      </c>
      <c r="P32" s="49" t="s">
        <v>377</v>
      </c>
      <c r="Q32" s="49" t="s">
        <v>403</v>
      </c>
      <c r="R32" s="49" t="s">
        <v>418</v>
      </c>
      <c r="S32" s="49"/>
      <c r="T32" s="39"/>
    </row>
    <row r="33" spans="2:20" ht="12.75" customHeight="1" thickBot="1" x14ac:dyDescent="0.25">
      <c r="B33" s="24">
        <f t="shared" si="0"/>
        <v>21</v>
      </c>
      <c r="C33" s="51" t="s">
        <v>40</v>
      </c>
      <c r="D33" s="54" t="s">
        <v>78</v>
      </c>
      <c r="E33" s="22" t="s">
        <v>124</v>
      </c>
      <c r="F33" s="22" t="s">
        <v>149</v>
      </c>
      <c r="G33" s="22">
        <v>1</v>
      </c>
      <c r="H33" s="22" t="s">
        <v>173</v>
      </c>
      <c r="I33" s="22" t="s">
        <v>203</v>
      </c>
      <c r="J33" s="22" t="s">
        <v>230</v>
      </c>
      <c r="K33" s="22" t="s">
        <v>251</v>
      </c>
      <c r="L33" s="22" t="s">
        <v>277</v>
      </c>
      <c r="M33" s="22" t="s">
        <v>298</v>
      </c>
      <c r="N33" s="22" t="s">
        <v>342</v>
      </c>
      <c r="O33" s="22" t="s">
        <v>368</v>
      </c>
      <c r="P33" s="22" t="s">
        <v>377</v>
      </c>
      <c r="Q33" s="48" t="s">
        <v>403</v>
      </c>
      <c r="R33" s="48" t="s">
        <v>418</v>
      </c>
      <c r="S33" s="22"/>
      <c r="T33" s="23"/>
    </row>
    <row r="34" spans="2:20" ht="12.75" customHeight="1" thickBot="1" x14ac:dyDescent="0.25">
      <c r="B34" s="38">
        <f t="shared" si="0"/>
        <v>22</v>
      </c>
      <c r="C34" s="52" t="s">
        <v>40</v>
      </c>
      <c r="D34" s="55" t="s">
        <v>79</v>
      </c>
      <c r="E34" s="49"/>
      <c r="F34" s="49" t="s">
        <v>150</v>
      </c>
      <c r="G34" s="49">
        <v>3</v>
      </c>
      <c r="H34" s="49" t="s">
        <v>174</v>
      </c>
      <c r="I34" s="49" t="s">
        <v>204</v>
      </c>
      <c r="J34" s="49" t="s">
        <v>230</v>
      </c>
      <c r="K34" s="49" t="s">
        <v>252</v>
      </c>
      <c r="L34" s="49" t="s">
        <v>277</v>
      </c>
      <c r="M34" s="49" t="s">
        <v>299</v>
      </c>
      <c r="N34" s="49" t="s">
        <v>343</v>
      </c>
      <c r="O34" s="49" t="s">
        <v>368</v>
      </c>
      <c r="P34" s="49" t="s">
        <v>379</v>
      </c>
      <c r="Q34" s="49" t="s">
        <v>405</v>
      </c>
      <c r="R34" s="49" t="s">
        <v>420</v>
      </c>
      <c r="S34" s="49"/>
      <c r="T34" s="39"/>
    </row>
    <row r="35" spans="2:20" ht="12.75" customHeight="1" thickBot="1" x14ac:dyDescent="0.25">
      <c r="B35" s="24">
        <f t="shared" si="0"/>
        <v>23</v>
      </c>
      <c r="C35" s="51" t="s">
        <v>40</v>
      </c>
      <c r="D35" s="54" t="s">
        <v>80</v>
      </c>
      <c r="E35" s="22" t="s">
        <v>125</v>
      </c>
      <c r="F35" s="22" t="s">
        <v>151</v>
      </c>
      <c r="G35" s="22">
        <v>10</v>
      </c>
      <c r="H35" s="22" t="s">
        <v>175</v>
      </c>
      <c r="I35" s="22" t="s">
        <v>205</v>
      </c>
      <c r="J35" s="22" t="s">
        <v>230</v>
      </c>
      <c r="K35" s="22" t="s">
        <v>253</v>
      </c>
      <c r="L35" s="22" t="s">
        <v>277</v>
      </c>
      <c r="M35" s="22" t="s">
        <v>300</v>
      </c>
      <c r="N35" s="22" t="s">
        <v>344</v>
      </c>
      <c r="O35" s="22" t="s">
        <v>368</v>
      </c>
      <c r="P35" s="22" t="s">
        <v>380</v>
      </c>
      <c r="Q35" s="48" t="s">
        <v>406</v>
      </c>
      <c r="R35" s="48" t="s">
        <v>421</v>
      </c>
      <c r="S35" s="22"/>
      <c r="T35" s="23"/>
    </row>
    <row r="36" spans="2:20" ht="12.75" customHeight="1" thickBot="1" x14ac:dyDescent="0.25">
      <c r="B36" s="38">
        <f t="shared" si="0"/>
        <v>24</v>
      </c>
      <c r="C36" s="52" t="s">
        <v>40</v>
      </c>
      <c r="D36" s="55" t="s">
        <v>81</v>
      </c>
      <c r="E36" s="49"/>
      <c r="F36" s="49" t="s">
        <v>152</v>
      </c>
      <c r="G36" s="49">
        <v>1</v>
      </c>
      <c r="H36" s="49" t="s">
        <v>176</v>
      </c>
      <c r="I36" s="49" t="s">
        <v>206</v>
      </c>
      <c r="J36" s="49" t="s">
        <v>230</v>
      </c>
      <c r="K36" s="49" t="s">
        <v>254</v>
      </c>
      <c r="L36" s="49" t="s">
        <v>277</v>
      </c>
      <c r="M36" s="49" t="s">
        <v>301</v>
      </c>
      <c r="N36" s="49" t="s">
        <v>345</v>
      </c>
      <c r="O36" s="49" t="s">
        <v>368</v>
      </c>
      <c r="P36" s="49" t="s">
        <v>381</v>
      </c>
      <c r="Q36" s="49" t="s">
        <v>407</v>
      </c>
      <c r="R36" s="49" t="s">
        <v>422</v>
      </c>
      <c r="S36" s="49"/>
      <c r="T36" s="39"/>
    </row>
    <row r="37" spans="2:20" ht="12.75" customHeight="1" thickBot="1" x14ac:dyDescent="0.25">
      <c r="B37" s="24">
        <f t="shared" si="0"/>
        <v>25</v>
      </c>
      <c r="C37" s="51" t="s">
        <v>40</v>
      </c>
      <c r="D37" s="54" t="s">
        <v>82</v>
      </c>
      <c r="E37" s="22" t="s">
        <v>126</v>
      </c>
      <c r="F37" s="22" t="s">
        <v>153</v>
      </c>
      <c r="G37" s="22">
        <v>65</v>
      </c>
      <c r="H37" s="22" t="s">
        <v>177</v>
      </c>
      <c r="I37" s="22" t="s">
        <v>207</v>
      </c>
      <c r="J37" s="22" t="s">
        <v>230</v>
      </c>
      <c r="K37" s="22" t="s">
        <v>255</v>
      </c>
      <c r="L37" s="22" t="s">
        <v>277</v>
      </c>
      <c r="M37" s="22" t="s">
        <v>302</v>
      </c>
      <c r="N37" s="22" t="s">
        <v>346</v>
      </c>
      <c r="O37" s="22" t="s">
        <v>368</v>
      </c>
      <c r="P37" s="22" t="s">
        <v>382</v>
      </c>
      <c r="Q37" s="48" t="s">
        <v>403</v>
      </c>
      <c r="R37" s="48" t="s">
        <v>423</v>
      </c>
      <c r="S37" s="22"/>
      <c r="T37" s="23"/>
    </row>
    <row r="38" spans="2:20" ht="12.75" customHeight="1" thickBot="1" x14ac:dyDescent="0.25">
      <c r="B38" s="38">
        <f t="shared" si="0"/>
        <v>26</v>
      </c>
      <c r="C38" s="52" t="s">
        <v>40</v>
      </c>
      <c r="D38" s="55" t="s">
        <v>83</v>
      </c>
      <c r="E38" s="49" t="s">
        <v>127</v>
      </c>
      <c r="F38" s="49" t="s">
        <v>154</v>
      </c>
      <c r="G38" s="49">
        <v>5</v>
      </c>
      <c r="H38" s="49" t="s">
        <v>174</v>
      </c>
      <c r="I38" s="49" t="s">
        <v>208</v>
      </c>
      <c r="J38" s="49" t="s">
        <v>230</v>
      </c>
      <c r="K38" s="49" t="s">
        <v>256</v>
      </c>
      <c r="L38" s="49" t="s">
        <v>277</v>
      </c>
      <c r="M38" s="49" t="s">
        <v>303</v>
      </c>
      <c r="N38" s="49" t="s">
        <v>347</v>
      </c>
      <c r="O38" s="49" t="s">
        <v>368</v>
      </c>
      <c r="P38" s="49" t="s">
        <v>383</v>
      </c>
      <c r="Q38" s="49" t="s">
        <v>408</v>
      </c>
      <c r="R38" s="49" t="s">
        <v>424</v>
      </c>
      <c r="S38" s="49"/>
      <c r="T38" s="39"/>
    </row>
    <row r="39" spans="2:20" ht="12.75" customHeight="1" thickBot="1" x14ac:dyDescent="0.25">
      <c r="B39" s="24">
        <f t="shared" si="0"/>
        <v>27</v>
      </c>
      <c r="C39" s="51" t="s">
        <v>40</v>
      </c>
      <c r="D39" s="54" t="s">
        <v>84</v>
      </c>
      <c r="E39" s="22" t="s">
        <v>128</v>
      </c>
      <c r="F39" s="22" t="s">
        <v>154</v>
      </c>
      <c r="G39" s="22">
        <v>8</v>
      </c>
      <c r="H39" s="22" t="s">
        <v>174</v>
      </c>
      <c r="I39" s="22" t="s">
        <v>209</v>
      </c>
      <c r="J39" s="22" t="s">
        <v>230</v>
      </c>
      <c r="K39" s="22" t="s">
        <v>257</v>
      </c>
      <c r="L39" s="22" t="s">
        <v>277</v>
      </c>
      <c r="M39" s="22" t="s">
        <v>304</v>
      </c>
      <c r="N39" s="22" t="s">
        <v>347</v>
      </c>
      <c r="O39" s="22" t="s">
        <v>368</v>
      </c>
      <c r="P39" s="22" t="s">
        <v>383</v>
      </c>
      <c r="Q39" s="48" t="s">
        <v>408</v>
      </c>
      <c r="R39" s="48" t="s">
        <v>424</v>
      </c>
      <c r="S39" s="22"/>
      <c r="T39" s="23"/>
    </row>
    <row r="40" spans="2:20" ht="12.75" customHeight="1" thickBot="1" x14ac:dyDescent="0.25">
      <c r="B40" s="38">
        <f t="shared" si="0"/>
        <v>28</v>
      </c>
      <c r="C40" s="52" t="s">
        <v>40</v>
      </c>
      <c r="D40" s="55" t="s">
        <v>85</v>
      </c>
      <c r="E40" s="49" t="s">
        <v>129</v>
      </c>
      <c r="F40" s="49" t="s">
        <v>155</v>
      </c>
      <c r="G40" s="49">
        <v>6</v>
      </c>
      <c r="H40" s="49" t="s">
        <v>173</v>
      </c>
      <c r="I40" s="49" t="s">
        <v>210</v>
      </c>
      <c r="J40" s="49" t="s">
        <v>230</v>
      </c>
      <c r="K40" s="49" t="s">
        <v>258</v>
      </c>
      <c r="L40" s="49" t="s">
        <v>231</v>
      </c>
      <c r="M40" s="49" t="s">
        <v>305</v>
      </c>
      <c r="N40" s="49" t="s">
        <v>348</v>
      </c>
      <c r="O40" s="49" t="s">
        <v>368</v>
      </c>
      <c r="P40" s="49" t="s">
        <v>384</v>
      </c>
      <c r="Q40" s="49" t="s">
        <v>409</v>
      </c>
      <c r="R40" s="49" t="s">
        <v>425</v>
      </c>
      <c r="S40" s="49"/>
      <c r="T40" s="39"/>
    </row>
    <row r="41" spans="2:20" ht="12.75" customHeight="1" thickBot="1" x14ac:dyDescent="0.25">
      <c r="B41" s="24">
        <f t="shared" si="0"/>
        <v>29</v>
      </c>
      <c r="C41" s="51" t="s">
        <v>40</v>
      </c>
      <c r="D41" s="54" t="s">
        <v>86</v>
      </c>
      <c r="E41" s="22" t="s">
        <v>130</v>
      </c>
      <c r="F41" s="22" t="s">
        <v>156</v>
      </c>
      <c r="G41" s="22">
        <v>4</v>
      </c>
      <c r="H41" s="22" t="s">
        <v>173</v>
      </c>
      <c r="I41" s="22" t="s">
        <v>211</v>
      </c>
      <c r="J41" s="22" t="s">
        <v>230</v>
      </c>
      <c r="K41" s="22" t="s">
        <v>259</v>
      </c>
      <c r="L41" s="22" t="s">
        <v>277</v>
      </c>
      <c r="M41" s="22" t="s">
        <v>306</v>
      </c>
      <c r="N41" s="22" t="s">
        <v>349</v>
      </c>
      <c r="O41" s="22" t="s">
        <v>368</v>
      </c>
      <c r="P41" s="22" t="s">
        <v>385</v>
      </c>
      <c r="Q41" s="48" t="s">
        <v>410</v>
      </c>
      <c r="R41" s="48" t="s">
        <v>426</v>
      </c>
      <c r="S41" s="22"/>
      <c r="T41" s="23"/>
    </row>
    <row r="42" spans="2:20" ht="12.75" customHeight="1" thickBot="1" x14ac:dyDescent="0.25">
      <c r="B42" s="38">
        <f t="shared" si="0"/>
        <v>30</v>
      </c>
      <c r="C42" s="52" t="s">
        <v>40</v>
      </c>
      <c r="D42" s="55" t="s">
        <v>87</v>
      </c>
      <c r="E42" s="49" t="s">
        <v>131</v>
      </c>
      <c r="F42" s="49" t="s">
        <v>157</v>
      </c>
      <c r="G42" s="49">
        <v>1</v>
      </c>
      <c r="H42" s="49" t="s">
        <v>178</v>
      </c>
      <c r="I42" s="49" t="s">
        <v>212</v>
      </c>
      <c r="J42" s="49" t="s">
        <v>230</v>
      </c>
      <c r="K42" s="49" t="s">
        <v>260</v>
      </c>
      <c r="L42" s="49" t="s">
        <v>277</v>
      </c>
      <c r="M42" s="49" t="s">
        <v>307</v>
      </c>
      <c r="N42" s="49" t="s">
        <v>350</v>
      </c>
      <c r="O42" s="49" t="s">
        <v>369</v>
      </c>
      <c r="P42" s="49" t="s">
        <v>386</v>
      </c>
      <c r="Q42" s="49"/>
      <c r="R42" s="49" t="s">
        <v>427</v>
      </c>
      <c r="S42" s="49"/>
      <c r="T42" s="39"/>
    </row>
    <row r="43" spans="2:20" ht="12.75" customHeight="1" thickBot="1" x14ac:dyDescent="0.25">
      <c r="B43" s="24">
        <f t="shared" si="0"/>
        <v>31</v>
      </c>
      <c r="C43" s="51" t="s">
        <v>40</v>
      </c>
      <c r="D43" s="54" t="s">
        <v>88</v>
      </c>
      <c r="E43" s="22" t="s">
        <v>132</v>
      </c>
      <c r="F43" s="22" t="s">
        <v>158</v>
      </c>
      <c r="G43" s="22">
        <v>2</v>
      </c>
      <c r="H43" s="22" t="s">
        <v>179</v>
      </c>
      <c r="I43" s="22" t="s">
        <v>213</v>
      </c>
      <c r="J43" s="22" t="s">
        <v>230</v>
      </c>
      <c r="K43" s="22" t="s">
        <v>261</v>
      </c>
      <c r="L43" s="22" t="s">
        <v>277</v>
      </c>
      <c r="M43" s="22" t="s">
        <v>308</v>
      </c>
      <c r="N43" s="22" t="s">
        <v>351</v>
      </c>
      <c r="O43" s="22" t="s">
        <v>368</v>
      </c>
      <c r="P43" s="22" t="s">
        <v>387</v>
      </c>
      <c r="Q43" s="48" t="s">
        <v>213</v>
      </c>
      <c r="R43" s="48" t="s">
        <v>428</v>
      </c>
      <c r="S43" s="22"/>
      <c r="T43" s="23"/>
    </row>
    <row r="44" spans="2:20" ht="12.75" customHeight="1" thickBot="1" x14ac:dyDescent="0.25">
      <c r="B44" s="38">
        <f t="shared" si="0"/>
        <v>32</v>
      </c>
      <c r="C44" s="52" t="s">
        <v>40</v>
      </c>
      <c r="D44" s="55" t="s">
        <v>89</v>
      </c>
      <c r="E44" s="49" t="s">
        <v>133</v>
      </c>
      <c r="F44" s="49" t="s">
        <v>157</v>
      </c>
      <c r="G44" s="49">
        <v>1</v>
      </c>
      <c r="H44" s="49" t="s">
        <v>178</v>
      </c>
      <c r="I44" s="49" t="s">
        <v>214</v>
      </c>
      <c r="J44" s="49" t="s">
        <v>230</v>
      </c>
      <c r="K44" s="49" t="s">
        <v>262</v>
      </c>
      <c r="L44" s="49" t="s">
        <v>277</v>
      </c>
      <c r="M44" s="49" t="s">
        <v>309</v>
      </c>
      <c r="N44" s="49" t="s">
        <v>352</v>
      </c>
      <c r="O44" s="49" t="s">
        <v>369</v>
      </c>
      <c r="P44" s="49" t="s">
        <v>388</v>
      </c>
      <c r="Q44" s="49"/>
      <c r="R44" s="49" t="s">
        <v>429</v>
      </c>
      <c r="S44" s="49"/>
      <c r="T44" s="39"/>
    </row>
    <row r="45" spans="2:20" ht="12.75" customHeight="1" thickBot="1" x14ac:dyDescent="0.25">
      <c r="B45" s="24">
        <f t="shared" si="0"/>
        <v>33</v>
      </c>
      <c r="C45" s="51" t="s">
        <v>40</v>
      </c>
      <c r="D45" s="54" t="s">
        <v>90</v>
      </c>
      <c r="E45" s="22" t="s">
        <v>134</v>
      </c>
      <c r="F45" s="22" t="s">
        <v>159</v>
      </c>
      <c r="G45" s="22">
        <v>1</v>
      </c>
      <c r="H45" s="22" t="s">
        <v>173</v>
      </c>
      <c r="I45" s="22" t="s">
        <v>215</v>
      </c>
      <c r="J45" s="22" t="s">
        <v>230</v>
      </c>
      <c r="K45" s="22" t="s">
        <v>263</v>
      </c>
      <c r="L45" s="22" t="s">
        <v>277</v>
      </c>
      <c r="M45" s="22" t="s">
        <v>310</v>
      </c>
      <c r="N45" s="22" t="s">
        <v>353</v>
      </c>
      <c r="O45" s="22" t="s">
        <v>368</v>
      </c>
      <c r="P45" s="22" t="s">
        <v>389</v>
      </c>
      <c r="Q45" s="48" t="s">
        <v>408</v>
      </c>
      <c r="R45" s="48" t="s">
        <v>430</v>
      </c>
      <c r="S45" s="22"/>
      <c r="T45" s="23"/>
    </row>
    <row r="46" spans="2:20" ht="12.75" customHeight="1" thickBot="1" x14ac:dyDescent="0.25">
      <c r="B46" s="38">
        <f t="shared" si="0"/>
        <v>34</v>
      </c>
      <c r="C46" s="52" t="s">
        <v>41</v>
      </c>
      <c r="D46" s="55" t="s">
        <v>91</v>
      </c>
      <c r="E46" s="49" t="s">
        <v>135</v>
      </c>
      <c r="F46" s="49" t="s">
        <v>160</v>
      </c>
      <c r="G46" s="49">
        <v>3</v>
      </c>
      <c r="H46" s="49" t="s">
        <v>180</v>
      </c>
      <c r="I46" s="49" t="s">
        <v>216</v>
      </c>
      <c r="J46" s="49" t="s">
        <v>230</v>
      </c>
      <c r="K46" s="49" t="s">
        <v>264</v>
      </c>
      <c r="L46" s="49" t="s">
        <v>277</v>
      </c>
      <c r="M46" s="49" t="s">
        <v>311</v>
      </c>
      <c r="N46" s="49" t="s">
        <v>354</v>
      </c>
      <c r="O46" s="49" t="s">
        <v>369</v>
      </c>
      <c r="P46" s="49" t="s">
        <v>390</v>
      </c>
      <c r="Q46" s="49"/>
      <c r="R46" s="49" t="s">
        <v>431</v>
      </c>
      <c r="S46" s="49"/>
      <c r="T46" s="39"/>
    </row>
    <row r="47" spans="2:20" ht="12.75" customHeight="1" thickBot="1" x14ac:dyDescent="0.25">
      <c r="B47" s="24">
        <f t="shared" si="0"/>
        <v>35</v>
      </c>
      <c r="C47" s="51" t="s">
        <v>41</v>
      </c>
      <c r="D47" s="54" t="s">
        <v>92</v>
      </c>
      <c r="E47" s="22" t="s">
        <v>136</v>
      </c>
      <c r="F47" s="22" t="s">
        <v>160</v>
      </c>
      <c r="G47" s="22">
        <v>4</v>
      </c>
      <c r="H47" s="22" t="s">
        <v>180</v>
      </c>
      <c r="I47" s="22" t="s">
        <v>217</v>
      </c>
      <c r="J47" s="22" t="s">
        <v>230</v>
      </c>
      <c r="K47" s="22" t="s">
        <v>265</v>
      </c>
      <c r="L47" s="22" t="s">
        <v>277</v>
      </c>
      <c r="M47" s="22" t="s">
        <v>312</v>
      </c>
      <c r="N47" s="22" t="s">
        <v>355</v>
      </c>
      <c r="O47" s="22" t="s">
        <v>369</v>
      </c>
      <c r="P47" s="22" t="s">
        <v>391</v>
      </c>
      <c r="Q47" s="48"/>
      <c r="R47" s="48" t="s">
        <v>432</v>
      </c>
      <c r="S47" s="22"/>
      <c r="T47" s="23"/>
    </row>
    <row r="48" spans="2:20" ht="12.75" customHeight="1" thickBot="1" x14ac:dyDescent="0.25">
      <c r="B48" s="38">
        <f t="shared" si="0"/>
        <v>36</v>
      </c>
      <c r="C48" s="52" t="s">
        <v>41</v>
      </c>
      <c r="D48" s="55" t="s">
        <v>93</v>
      </c>
      <c r="E48" s="49" t="s">
        <v>137</v>
      </c>
      <c r="F48" s="49" t="s">
        <v>160</v>
      </c>
      <c r="G48" s="49">
        <v>2</v>
      </c>
      <c r="H48" s="49" t="s">
        <v>180</v>
      </c>
      <c r="I48" s="49" t="s">
        <v>218</v>
      </c>
      <c r="J48" s="49" t="s">
        <v>230</v>
      </c>
      <c r="K48" s="49" t="s">
        <v>266</v>
      </c>
      <c r="L48" s="49" t="s">
        <v>277</v>
      </c>
      <c r="M48" s="49" t="s">
        <v>313</v>
      </c>
      <c r="N48" s="49" t="s">
        <v>356</v>
      </c>
      <c r="O48" s="49" t="s">
        <v>369</v>
      </c>
      <c r="P48" s="49" t="s">
        <v>392</v>
      </c>
      <c r="Q48" s="49"/>
      <c r="R48" s="49" t="s">
        <v>433</v>
      </c>
      <c r="S48" s="49"/>
      <c r="T48" s="39"/>
    </row>
    <row r="49" spans="2:20" ht="12.75" customHeight="1" thickBot="1" x14ac:dyDescent="0.25">
      <c r="B49" s="24">
        <f t="shared" si="0"/>
        <v>37</v>
      </c>
      <c r="C49" s="51" t="s">
        <v>41</v>
      </c>
      <c r="D49" s="54" t="s">
        <v>94</v>
      </c>
      <c r="E49" s="22" t="s">
        <v>132</v>
      </c>
      <c r="F49" s="22" t="s">
        <v>161</v>
      </c>
      <c r="G49" s="22">
        <v>1</v>
      </c>
      <c r="H49" s="22" t="s">
        <v>181</v>
      </c>
      <c r="I49" s="22" t="s">
        <v>219</v>
      </c>
      <c r="J49" s="22" t="s">
        <v>230</v>
      </c>
      <c r="K49" s="22" t="s">
        <v>267</v>
      </c>
      <c r="L49" s="22" t="s">
        <v>277</v>
      </c>
      <c r="M49" s="22" t="s">
        <v>314</v>
      </c>
      <c r="N49" s="22" t="s">
        <v>357</v>
      </c>
      <c r="O49" s="22" t="s">
        <v>369</v>
      </c>
      <c r="P49" s="22" t="s">
        <v>393</v>
      </c>
      <c r="Q49" s="48"/>
      <c r="R49" s="48" t="s">
        <v>434</v>
      </c>
      <c r="S49" s="22"/>
      <c r="T49" s="23"/>
    </row>
    <row r="50" spans="2:20" ht="12.75" customHeight="1" thickBot="1" x14ac:dyDescent="0.25">
      <c r="B50" s="38">
        <f t="shared" si="0"/>
        <v>38</v>
      </c>
      <c r="C50" s="52" t="s">
        <v>41</v>
      </c>
      <c r="D50" s="55" t="s">
        <v>95</v>
      </c>
      <c r="E50" s="49" t="s">
        <v>138</v>
      </c>
      <c r="F50" s="49" t="s">
        <v>162</v>
      </c>
      <c r="G50" s="49">
        <v>1</v>
      </c>
      <c r="H50" s="49" t="s">
        <v>182</v>
      </c>
      <c r="I50" s="49" t="s">
        <v>220</v>
      </c>
      <c r="J50" s="49" t="s">
        <v>230</v>
      </c>
      <c r="K50" s="49" t="s">
        <v>268</v>
      </c>
      <c r="L50" s="49" t="s">
        <v>277</v>
      </c>
      <c r="M50" s="49" t="s">
        <v>315</v>
      </c>
      <c r="N50" s="49" t="s">
        <v>358</v>
      </c>
      <c r="O50" s="49" t="s">
        <v>369</v>
      </c>
      <c r="P50" s="49" t="s">
        <v>394</v>
      </c>
      <c r="Q50" s="49"/>
      <c r="R50" s="49" t="s">
        <v>435</v>
      </c>
      <c r="S50" s="49"/>
      <c r="T50" s="39"/>
    </row>
    <row r="51" spans="2:20" ht="12.75" customHeight="1" thickBot="1" x14ac:dyDescent="0.25">
      <c r="B51" s="24">
        <f t="shared" si="0"/>
        <v>39</v>
      </c>
      <c r="C51" s="51" t="s">
        <v>41</v>
      </c>
      <c r="D51" s="54" t="s">
        <v>96</v>
      </c>
      <c r="E51" s="22" t="s">
        <v>139</v>
      </c>
      <c r="F51" s="22" t="s">
        <v>161</v>
      </c>
      <c r="G51" s="22">
        <v>6</v>
      </c>
      <c r="H51" s="22" t="s">
        <v>181</v>
      </c>
      <c r="I51" s="22" t="s">
        <v>221</v>
      </c>
      <c r="J51" s="22" t="s">
        <v>230</v>
      </c>
      <c r="K51" s="22" t="s">
        <v>269</v>
      </c>
      <c r="L51" s="22" t="s">
        <v>277</v>
      </c>
      <c r="M51" s="22" t="s">
        <v>316</v>
      </c>
      <c r="N51" s="22" t="s">
        <v>359</v>
      </c>
      <c r="O51" s="22" t="s">
        <v>369</v>
      </c>
      <c r="P51" s="22" t="s">
        <v>395</v>
      </c>
      <c r="Q51" s="48"/>
      <c r="R51" s="48" t="s">
        <v>436</v>
      </c>
      <c r="S51" s="22"/>
      <c r="T51" s="23"/>
    </row>
    <row r="52" spans="2:20" ht="12.75" customHeight="1" thickBot="1" x14ac:dyDescent="0.25">
      <c r="B52" s="38">
        <f t="shared" si="0"/>
        <v>40</v>
      </c>
      <c r="C52" s="52" t="s">
        <v>41</v>
      </c>
      <c r="D52" s="55" t="s">
        <v>97</v>
      </c>
      <c r="E52" s="49" t="s">
        <v>140</v>
      </c>
      <c r="F52" s="49" t="s">
        <v>161</v>
      </c>
      <c r="G52" s="49">
        <v>1</v>
      </c>
      <c r="H52" s="49" t="s">
        <v>181</v>
      </c>
      <c r="I52" s="49" t="s">
        <v>222</v>
      </c>
      <c r="J52" s="49" t="s">
        <v>230</v>
      </c>
      <c r="K52" s="49" t="s">
        <v>270</v>
      </c>
      <c r="L52" s="49" t="s">
        <v>277</v>
      </c>
      <c r="M52" s="49" t="s">
        <v>317</v>
      </c>
      <c r="N52" s="49" t="s">
        <v>360</v>
      </c>
      <c r="O52" s="49" t="s">
        <v>369</v>
      </c>
      <c r="P52" s="49" t="s">
        <v>396</v>
      </c>
      <c r="Q52" s="49"/>
      <c r="R52" s="49" t="s">
        <v>437</v>
      </c>
      <c r="S52" s="49"/>
      <c r="T52" s="39"/>
    </row>
    <row r="53" spans="2:20" ht="12.75" customHeight="1" thickBot="1" x14ac:dyDescent="0.25">
      <c r="B53" s="24">
        <f t="shared" si="0"/>
        <v>41</v>
      </c>
      <c r="C53" s="51" t="s">
        <v>41</v>
      </c>
      <c r="D53" s="54" t="s">
        <v>98</v>
      </c>
      <c r="E53" s="22" t="s">
        <v>132</v>
      </c>
      <c r="F53" s="22" t="s">
        <v>161</v>
      </c>
      <c r="G53" s="22">
        <v>6</v>
      </c>
      <c r="H53" s="22" t="s">
        <v>181</v>
      </c>
      <c r="I53" s="22" t="s">
        <v>223</v>
      </c>
      <c r="J53" s="22" t="s">
        <v>230</v>
      </c>
      <c r="K53" s="22" t="s">
        <v>271</v>
      </c>
      <c r="L53" s="22" t="s">
        <v>277</v>
      </c>
      <c r="M53" s="22" t="s">
        <v>318</v>
      </c>
      <c r="N53" s="22" t="s">
        <v>361</v>
      </c>
      <c r="O53" s="22" t="s">
        <v>369</v>
      </c>
      <c r="P53" s="22" t="s">
        <v>397</v>
      </c>
      <c r="Q53" s="48"/>
      <c r="R53" s="48" t="s">
        <v>438</v>
      </c>
      <c r="S53" s="22"/>
      <c r="T53" s="23"/>
    </row>
    <row r="54" spans="2:20" ht="12.75" customHeight="1" thickBot="1" x14ac:dyDescent="0.25">
      <c r="B54" s="38">
        <f t="shared" si="0"/>
        <v>42</v>
      </c>
      <c r="C54" s="52" t="s">
        <v>42</v>
      </c>
      <c r="D54" s="55" t="s">
        <v>99</v>
      </c>
      <c r="E54" s="49" t="s">
        <v>141</v>
      </c>
      <c r="F54" s="49" t="s">
        <v>163</v>
      </c>
      <c r="G54" s="49">
        <v>26</v>
      </c>
      <c r="H54" s="49" t="s">
        <v>183</v>
      </c>
      <c r="I54" s="49" t="s">
        <v>224</v>
      </c>
      <c r="J54" s="49" t="s">
        <v>230</v>
      </c>
      <c r="K54" s="49" t="s">
        <v>233</v>
      </c>
      <c r="L54" s="49" t="s">
        <v>277</v>
      </c>
      <c r="M54" s="49" t="s">
        <v>224</v>
      </c>
      <c r="N54" s="49" t="s">
        <v>362</v>
      </c>
      <c r="O54" s="49"/>
      <c r="P54" s="49"/>
      <c r="Q54" s="49"/>
      <c r="R54" s="49"/>
      <c r="S54" s="49"/>
      <c r="T54" s="39"/>
    </row>
    <row r="55" spans="2:20" ht="12.75" customHeight="1" thickBot="1" x14ac:dyDescent="0.25">
      <c r="B55" s="24">
        <f t="shared" si="0"/>
        <v>43</v>
      </c>
      <c r="C55" s="51" t="s">
        <v>42</v>
      </c>
      <c r="D55" s="54" t="s">
        <v>100</v>
      </c>
      <c r="E55" s="22" t="s">
        <v>140</v>
      </c>
      <c r="F55" s="22" t="s">
        <v>164</v>
      </c>
      <c r="G55" s="22">
        <v>1</v>
      </c>
      <c r="H55" s="22" t="s">
        <v>181</v>
      </c>
      <c r="I55" s="22" t="s">
        <v>225</v>
      </c>
      <c r="J55" s="22"/>
      <c r="K55" s="22" t="s">
        <v>272</v>
      </c>
      <c r="L55" s="22" t="s">
        <v>277</v>
      </c>
      <c r="M55" s="22" t="s">
        <v>319</v>
      </c>
      <c r="N55" s="22"/>
      <c r="O55" s="22"/>
      <c r="P55" s="22"/>
      <c r="Q55" s="48"/>
      <c r="R55" s="48"/>
      <c r="S55" s="22"/>
      <c r="T55" s="23"/>
    </row>
    <row r="56" spans="2:20" ht="12.75" customHeight="1" thickBot="1" x14ac:dyDescent="0.25">
      <c r="B56" s="38">
        <f t="shared" si="0"/>
        <v>44</v>
      </c>
      <c r="C56" s="52" t="s">
        <v>42</v>
      </c>
      <c r="D56" s="55" t="s">
        <v>101</v>
      </c>
      <c r="E56" s="49" t="s">
        <v>132</v>
      </c>
      <c r="F56" s="49" t="s">
        <v>161</v>
      </c>
      <c r="G56" s="49">
        <v>6</v>
      </c>
      <c r="H56" s="49" t="s">
        <v>181</v>
      </c>
      <c r="I56" s="49" t="s">
        <v>226</v>
      </c>
      <c r="J56" s="49" t="s">
        <v>231</v>
      </c>
      <c r="K56" s="49" t="s">
        <v>273</v>
      </c>
      <c r="L56" s="49" t="s">
        <v>277</v>
      </c>
      <c r="M56" s="49" t="s">
        <v>320</v>
      </c>
      <c r="N56" s="49" t="s">
        <v>363</v>
      </c>
      <c r="O56" s="49"/>
      <c r="P56" s="49"/>
      <c r="Q56" s="49"/>
      <c r="R56" s="49"/>
      <c r="S56" s="49"/>
      <c r="T56" s="39"/>
    </row>
    <row r="57" spans="2:20" ht="12.75" customHeight="1" thickBot="1" x14ac:dyDescent="0.25">
      <c r="B57" s="24">
        <f t="shared" si="0"/>
        <v>45</v>
      </c>
      <c r="C57" s="51" t="s">
        <v>42</v>
      </c>
      <c r="D57" s="54" t="s">
        <v>102</v>
      </c>
      <c r="E57" s="22" t="s">
        <v>140</v>
      </c>
      <c r="F57" s="22" t="s">
        <v>161</v>
      </c>
      <c r="G57" s="22">
        <v>1</v>
      </c>
      <c r="H57" s="22" t="s">
        <v>181</v>
      </c>
      <c r="I57" s="22" t="s">
        <v>227</v>
      </c>
      <c r="J57" s="22" t="s">
        <v>231</v>
      </c>
      <c r="K57" s="22" t="s">
        <v>274</v>
      </c>
      <c r="L57" s="22" t="s">
        <v>277</v>
      </c>
      <c r="M57" s="22" t="s">
        <v>321</v>
      </c>
      <c r="N57" s="22" t="s">
        <v>364</v>
      </c>
      <c r="O57" s="22"/>
      <c r="P57" s="22"/>
      <c r="Q57" s="48"/>
      <c r="R57" s="48"/>
      <c r="S57" s="22"/>
      <c r="T57" s="23"/>
    </row>
    <row r="58" spans="2:20" ht="12.75" customHeight="1" thickBot="1" x14ac:dyDescent="0.25">
      <c r="B58" s="38">
        <f t="shared" si="0"/>
        <v>46</v>
      </c>
      <c r="C58" s="52" t="s">
        <v>42</v>
      </c>
      <c r="D58" s="55" t="s">
        <v>103</v>
      </c>
      <c r="E58" s="49" t="s">
        <v>142</v>
      </c>
      <c r="F58" s="49" t="s">
        <v>145</v>
      </c>
      <c r="G58" s="49">
        <v>4</v>
      </c>
      <c r="H58" s="49" t="s">
        <v>169</v>
      </c>
      <c r="I58" s="49" t="s">
        <v>228</v>
      </c>
      <c r="J58" s="49" t="s">
        <v>230</v>
      </c>
      <c r="K58" s="49" t="s">
        <v>275</v>
      </c>
      <c r="L58" s="49" t="s">
        <v>277</v>
      </c>
      <c r="M58" s="49" t="s">
        <v>322</v>
      </c>
      <c r="N58" s="49" t="s">
        <v>365</v>
      </c>
      <c r="O58" s="49" t="s">
        <v>368</v>
      </c>
      <c r="P58" s="49" t="s">
        <v>398</v>
      </c>
      <c r="Q58" s="49"/>
      <c r="R58" s="49"/>
      <c r="S58" s="49"/>
      <c r="T58" s="39"/>
    </row>
    <row r="59" spans="2:20" ht="12.75" customHeight="1" thickBot="1" x14ac:dyDescent="0.25">
      <c r="B59" s="24">
        <f t="shared" si="0"/>
        <v>47</v>
      </c>
      <c r="C59" s="51" t="s">
        <v>42</v>
      </c>
      <c r="D59" s="54" t="s">
        <v>104</v>
      </c>
      <c r="E59" s="22"/>
      <c r="F59" s="22" t="s">
        <v>165</v>
      </c>
      <c r="G59" s="22">
        <v>1</v>
      </c>
      <c r="H59" s="22"/>
      <c r="I59" s="22"/>
      <c r="J59" s="22"/>
      <c r="K59" s="22"/>
      <c r="L59" s="22"/>
      <c r="M59" s="22"/>
      <c r="N59" s="22" t="s">
        <v>366</v>
      </c>
      <c r="O59" s="22"/>
      <c r="P59" s="22" t="s">
        <v>399</v>
      </c>
      <c r="Q59" s="48"/>
      <c r="R59" s="48" t="s">
        <v>165</v>
      </c>
      <c r="S59" s="22"/>
      <c r="T59" s="23"/>
    </row>
    <row r="60" spans="2:20" ht="12.75" customHeight="1" thickBot="1" x14ac:dyDescent="0.25">
      <c r="B60" s="38">
        <f t="shared" si="0"/>
        <v>48</v>
      </c>
      <c r="C60" s="52" t="s">
        <v>42</v>
      </c>
      <c r="D60" s="55" t="s">
        <v>105</v>
      </c>
      <c r="E60" s="49" t="s">
        <v>132</v>
      </c>
      <c r="F60" s="49" t="s">
        <v>166</v>
      </c>
      <c r="G60" s="49">
        <v>3</v>
      </c>
      <c r="H60" s="49" t="s">
        <v>179</v>
      </c>
      <c r="I60" s="49" t="s">
        <v>229</v>
      </c>
      <c r="J60" s="49" t="s">
        <v>230</v>
      </c>
      <c r="K60" s="49" t="s">
        <v>276</v>
      </c>
      <c r="L60" s="49" t="s">
        <v>277</v>
      </c>
      <c r="M60" s="49" t="s">
        <v>323</v>
      </c>
      <c r="N60" s="49" t="s">
        <v>367</v>
      </c>
      <c r="O60" s="49"/>
      <c r="P60" s="49"/>
      <c r="Q60" s="49"/>
      <c r="R60" s="49"/>
      <c r="S60" s="49"/>
      <c r="T60" s="39"/>
    </row>
    <row r="61" spans="2:20" ht="15" customHeight="1" x14ac:dyDescent="0.2">
      <c r="B61" s="82" t="s">
        <v>33</v>
      </c>
      <c r="C61" s="83"/>
      <c r="D61" s="36"/>
      <c r="E61" s="36"/>
      <c r="F61" s="36"/>
      <c r="G61" s="36"/>
      <c r="H61" s="36"/>
      <c r="I61" s="36"/>
      <c r="J61" s="36"/>
      <c r="K61" s="36"/>
      <c r="L61" s="36"/>
      <c r="M61" s="37"/>
      <c r="N61" s="70" t="s">
        <v>26</v>
      </c>
      <c r="O61" s="71"/>
      <c r="P61" s="67" t="s">
        <v>34</v>
      </c>
      <c r="Q61" s="25" t="s">
        <v>20</v>
      </c>
      <c r="R61" s="26" t="s">
        <v>27</v>
      </c>
      <c r="S61" s="59"/>
      <c r="T61" s="34" t="s">
        <v>29</v>
      </c>
    </row>
    <row r="62" spans="2:20" ht="12.75" customHeight="1" x14ac:dyDescent="0.2">
      <c r="B62" s="84" t="s">
        <v>35</v>
      </c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6"/>
      <c r="N62" s="72"/>
      <c r="O62" s="73"/>
      <c r="P62" s="68"/>
      <c r="Q62" s="27" t="s">
        <v>22</v>
      </c>
      <c r="R62" s="28">
        <f ca="1">TODAY()</f>
        <v>45631</v>
      </c>
      <c r="S62" s="60"/>
      <c r="T62" s="33" t="s">
        <v>30</v>
      </c>
    </row>
    <row r="63" spans="2:20" ht="15" customHeight="1" x14ac:dyDescent="0.2">
      <c r="B63" s="76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8"/>
      <c r="N63" s="72"/>
      <c r="O63" s="73"/>
      <c r="P63" s="68"/>
      <c r="Q63" s="29" t="s">
        <v>21</v>
      </c>
      <c r="R63" s="30" t="s">
        <v>27</v>
      </c>
      <c r="S63" s="60"/>
      <c r="T63" s="35" t="s">
        <v>31</v>
      </c>
    </row>
    <row r="64" spans="2:20" ht="12.75" customHeight="1" thickBot="1" x14ac:dyDescent="0.25">
      <c r="B64" s="79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1"/>
      <c r="N64" s="72"/>
      <c r="O64" s="73"/>
      <c r="P64" s="68"/>
      <c r="Q64" s="58" t="s">
        <v>55</v>
      </c>
      <c r="R64" s="31">
        <f ca="1">TODAY()</f>
        <v>45631</v>
      </c>
      <c r="S64" s="61"/>
      <c r="T64" s="47" t="s">
        <v>28</v>
      </c>
    </row>
    <row r="65" spans="1:20" ht="15" customHeight="1" x14ac:dyDescent="0.2">
      <c r="B65" s="79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1"/>
      <c r="N65" s="72"/>
      <c r="O65" s="73"/>
      <c r="P65" s="68"/>
      <c r="Q65" s="29" t="s">
        <v>23</v>
      </c>
      <c r="R65" s="30" t="s">
        <v>27</v>
      </c>
      <c r="S65" s="62" t="s">
        <v>52</v>
      </c>
      <c r="T65" s="63"/>
    </row>
    <row r="66" spans="1:20" ht="12.75" customHeight="1" x14ac:dyDescent="0.2">
      <c r="B66" s="79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1"/>
      <c r="N66" s="72"/>
      <c r="O66" s="73"/>
      <c r="P66" s="68"/>
      <c r="Q66" s="27"/>
      <c r="R66" s="28"/>
      <c r="S66" s="64"/>
      <c r="T66" s="63"/>
    </row>
    <row r="67" spans="1:20" ht="15" customHeight="1" x14ac:dyDescent="0.2">
      <c r="A67" s="2" t="s">
        <v>36</v>
      </c>
      <c r="B67" s="79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1"/>
      <c r="N67" s="72"/>
      <c r="O67" s="73"/>
      <c r="P67" s="68"/>
      <c r="Q67" s="29" t="s">
        <v>24</v>
      </c>
      <c r="R67" s="30" t="s">
        <v>27</v>
      </c>
      <c r="S67" s="64"/>
      <c r="T67" s="63"/>
    </row>
    <row r="68" spans="1:20" ht="15" customHeight="1" thickBot="1" x14ac:dyDescent="0.25">
      <c r="B68" s="79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1"/>
      <c r="N68" s="72"/>
      <c r="O68" s="73"/>
      <c r="P68" s="68"/>
      <c r="Q68" s="27"/>
      <c r="R68" s="28"/>
      <c r="S68" s="65"/>
      <c r="T68" s="66"/>
    </row>
    <row r="69" spans="1:20" ht="15" customHeight="1" x14ac:dyDescent="0.2">
      <c r="B69" s="79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1"/>
      <c r="N69" s="72"/>
      <c r="O69" s="73"/>
      <c r="P69" s="68"/>
      <c r="Q69" s="29" t="s">
        <v>25</v>
      </c>
      <c r="R69" s="30" t="s">
        <v>27</v>
      </c>
      <c r="S69" s="87" t="s">
        <v>32</v>
      </c>
      <c r="T69" s="89" t="s">
        <v>56</v>
      </c>
    </row>
    <row r="70" spans="1:20" ht="15.75" customHeight="1" thickBot="1" x14ac:dyDescent="0.25">
      <c r="B70" s="6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2"/>
      <c r="N70" s="74"/>
      <c r="O70" s="75"/>
      <c r="P70" s="69"/>
      <c r="Q70" s="11"/>
      <c r="R70" s="32"/>
      <c r="S70" s="88"/>
      <c r="T70" s="90"/>
    </row>
    <row r="72" spans="1:20" x14ac:dyDescent="0.2">
      <c r="B72" s="2"/>
      <c r="K72" s="2"/>
      <c r="M72" s="2"/>
    </row>
    <row r="73" spans="1:20" x14ac:dyDescent="0.2">
      <c r="B73" s="2"/>
      <c r="K73" s="2"/>
      <c r="M73" s="2"/>
    </row>
    <row r="74" spans="1:20" ht="12.75" customHeight="1" x14ac:dyDescent="0.2">
      <c r="B74" s="2"/>
      <c r="K74" s="2"/>
      <c r="M74" s="2"/>
    </row>
    <row r="75" spans="1:20" x14ac:dyDescent="0.2">
      <c r="B75" s="2"/>
      <c r="K75" s="2"/>
      <c r="M75" s="2"/>
    </row>
    <row r="76" spans="1:20" x14ac:dyDescent="0.2">
      <c r="B76" s="2"/>
      <c r="K76" s="2"/>
      <c r="M76" s="2"/>
    </row>
    <row r="77" spans="1:20" x14ac:dyDescent="0.2">
      <c r="B77" s="2"/>
      <c r="K77" s="2"/>
      <c r="M77" s="2"/>
    </row>
    <row r="78" spans="1:20" x14ac:dyDescent="0.2">
      <c r="B78" s="2"/>
      <c r="K78" s="2"/>
      <c r="M78" s="2"/>
    </row>
    <row r="79" spans="1:20" x14ac:dyDescent="0.2">
      <c r="B79" s="2"/>
      <c r="K79" s="2"/>
      <c r="M79" s="2"/>
    </row>
    <row r="80" spans="1:20" x14ac:dyDescent="0.2">
      <c r="B80" s="2"/>
      <c r="K80" s="2"/>
      <c r="M80" s="2"/>
    </row>
  </sheetData>
  <mergeCells count="18">
    <mergeCell ref="D7:F7"/>
    <mergeCell ref="H2:M3"/>
    <mergeCell ref="S61:S64"/>
    <mergeCell ref="S65:T68"/>
    <mergeCell ref="P61:P70"/>
    <mergeCell ref="N61:O70"/>
    <mergeCell ref="B63:M63"/>
    <mergeCell ref="B64:M64"/>
    <mergeCell ref="B61:C61"/>
    <mergeCell ref="B62:M62"/>
    <mergeCell ref="S69:S70"/>
    <mergeCell ref="T69:T70"/>
    <mergeCell ref="B68:M68"/>
    <mergeCell ref="B69:M69"/>
    <mergeCell ref="B70:M70"/>
    <mergeCell ref="B65:M65"/>
    <mergeCell ref="B66:M66"/>
    <mergeCell ref="B67:M67"/>
  </mergeCells>
  <pageMargins left="0.25" right="0.25" top="0.75" bottom="0.75" header="0.3" footer="0.3"/>
  <pageSetup paperSize="9" scale="4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CEA-DAM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ADM_TUPINIERJ</dc:creator>
  <cp:lastModifiedBy>Jerome TUPINIER</cp:lastModifiedBy>
  <cp:lastPrinted>2019-07-30T17:21:21Z</cp:lastPrinted>
  <dcterms:created xsi:type="dcterms:W3CDTF">2019-07-09T17:18:20Z</dcterms:created>
  <dcterms:modified xsi:type="dcterms:W3CDTF">2024-12-05T08:04:58Z</dcterms:modified>
</cp:coreProperties>
</file>